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<sst xmlns="http://schemas.openxmlformats.org/spreadsheetml/2006/main" count="1618" uniqueCount="612">
  <si>
    <t xml:space="preserve">Obra</t>
  </si>
  <si>
    <t xml:space="preserve">Bancos</t>
  </si>
  <si>
    <t xml:space="preserve">B.D.I.</t>
  </si>
  <si>
    <t xml:space="preserve">Encargos Sociais</t>
  </si>
  <si>
    <t xml:space="preserve">REFORMA GERAL NO PRÉDIO DA ANTIGA ESCOLA CIPRIANO PORTO ALEGRE -ATUALMENTE: NÚCLEO DE MATERIAIS DA SMED E NÚCLEO DE APOIO À INFRAESTRUTURA</t>
  </si>
  <si>
    <t xml:space="preserve">SINAPI - 04/2022 - Rio Grande do Sul
SBC - 06/2022 - Rio Grande do Sul
SICRO3 - 01/2022 - Rio Grande do Sul
SICRO2 - 11/2016 - Rio Grande do Sul
ORSE - 04/2022 - Sergipe
SEDOP - 05/2022 - Pará
SEINFRA - 027 - Ceará
SETOP - 03/2022 - Minas Gerais
IOPES - 03/2022 - Espírito Santo
SIURB - 07/2021 - São Paulo
SIURB INFRA - 01/2022 - São Paulo
SUDECAP - 02/2022 - Minas Gerais
CPOS - 02/2022 - São Paulo
FDE - 04/2022 - São Paulo
AGESUL - 01/2022 - Mato Grosso do Sul
AGETOP CIVIL - 04/2022 - Goiás
AGETOP RODOVIARIA - 04/2022 - Goiás
CAEMA - 12/2019 - Maranhão
EMBASA - 01/2022 - Bahia
CAERN - 11/2021 - Rio Grande do Norte
COMPESA - 01/2022 - Pernambuco
EMOP - 04/2022 - Rio de Janeiro
</t>
  </si>
  <si>
    <t xml:space="preserve">20,34%</t>
  </si>
  <si>
    <t xml:space="preserve">Não Desonerado: 
Horista: 111,10%
Mensalista: 69,16%</t>
  </si>
  <si>
    <t xml:space="preserve">Planilha Orçamentária Sintética Com Valor do Material e da Mão de Obra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</si>
  <si>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</si>
  <si>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</si>
  <si>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</si>
  <si>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</si>
  <si>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</si>
  <si>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</si>
  <si>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</si>
  <si>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Valor Unit com BDI</t>
  </si>
  <si>
    <t xml:space="preserve">Total</t>
  </si>
  <si>
    <t xml:space="preserve">Peso (%)</t>
  </si>
  <si>
    <t xml:space="preserve">M. O.</t>
  </si>
  <si>
    <t xml:space="preserve">MAT.</t>
  </si>
  <si>
    <t xml:space="preserve"> 1 </t>
  </si>
  <si>
    <t xml:space="preserve">SERVIÇOS PRELIMINARES</t>
  </si>
  <si>
    <t xml:space="preserve"> 1.1 </t>
  </si>
  <si>
    <t xml:space="preserve"> 74209/001 </t>
  </si>
  <si>
    <t xml:space="preserve">SINAPI</t>
  </si>
  <si>
    <t xml:space="preserve">PLACA DE OBRA EM CHAPA DE ACO GALVANIZADO</t>
  </si>
  <si>
    <t xml:space="preserve">m²</t>
  </si>
  <si>
    <t xml:space="preserve"> 1.2 </t>
  </si>
  <si>
    <t xml:space="preserve"> 97063 </t>
  </si>
  <si>
    <t xml:space="preserve">MONTAGEM E DESMONTAGEM DE ANDAIME MODULAR FACHADEIRO, COM PISO METÁLICO, PARA EDIFICAÇÕES COM MÚLTIPLOS PAVIMENTOS (EXCLUSIVE ANDAIME E LIMPEZA). AF_11/2017</t>
  </si>
  <si>
    <t xml:space="preserve"> 1.3 </t>
  </si>
  <si>
    <t xml:space="preserve"> 00020193 </t>
  </si>
  <si>
    <t xml:space="preserve">LOCACAO DE ANDAIME METALICO TIPO FACHADEIRO, LARGURA DE 1,20 M, ALTURA POR PECA DE 2,0 M, INCLUINDO SAPATAS E ITENS NECESSARIOS A INSTALACAO</t>
  </si>
  <si>
    <t xml:space="preserve">M2XMES</t>
  </si>
  <si>
    <t xml:space="preserve"> 2 </t>
  </si>
  <si>
    <t xml:space="preserve">REFORMA GERAL NA COBERTURA</t>
  </si>
  <si>
    <t xml:space="preserve"> 2.1 </t>
  </si>
  <si>
    <t xml:space="preserve">REFERENTE AO PRÉDIO DO BLOCO 01</t>
  </si>
  <si>
    <t xml:space="preserve"> 2.1.1 </t>
  </si>
  <si>
    <t xml:space="preserve"> 97647 </t>
  </si>
  <si>
    <t xml:space="preserve">REMOÇÃO DE TELHAS, DE FIBROCIMENTO, METÁLICA E CERÂMICA, DE FORMA MANUAL, SEM REAPROVEITAMENTO. AF_12/2017</t>
  </si>
  <si>
    <t xml:space="preserve"> 2.1.2 </t>
  </si>
  <si>
    <t xml:space="preserve"> 97652 </t>
  </si>
  <si>
    <t xml:space="preserve">REMOÇÃO DE TESOURAS DE MADEIRA, COM VÃO MAIOR OU IGUAL A 8M, DE FORMA MANUAL, SEM REAPROVEITAMENTO. AF_12/2017 (REMOÇÃO DAS TESOURAS T01, T02, T03, T04, T05, T06, T07, T08 E T10).</t>
  </si>
  <si>
    <t xml:space="preserve">UN</t>
  </si>
  <si>
    <t xml:space="preserve"> 2.1.3 </t>
  </si>
  <si>
    <t xml:space="preserve"> 99814 </t>
  </si>
  <si>
    <t xml:space="preserve">LIMPEZA DE SUPERFÍCIE COM JATO DE ALTA PRESSÃO. AF_04/2019</t>
  </si>
  <si>
    <t xml:space="preserve"> 2.1.4 </t>
  </si>
  <si>
    <t xml:space="preserve"> 98555 </t>
  </si>
  <si>
    <t xml:space="preserve">IMPERMEABILIZAÇÃO DE SUPERFÍCIE COM ARGAMASSA POLIMÉRICA / MEMBRANA ACRÍLICA, 3 DEMÃOS. AF_06/2018</t>
  </si>
  <si>
    <t xml:space="preserve"> 2.1.5 </t>
  </si>
  <si>
    <t xml:space="preserve"> 92560 </t>
  </si>
  <si>
    <t xml:space="preserve">FABRICAÇÃO E INSTALAÇÃO DE TESOURA INTEIRA EM MADEIRA NÃO APARELHADA, VÃO DE 8 M, PARA TELHA ONDULADA DE FIBROCIMENTO, METÁLICA, PLÁSTICA OU TERMOACÚSTICA, INCLUSO IÇAMENTO. AF_07/2019</t>
  </si>
  <si>
    <t xml:space="preserve"> 2.1.6 </t>
  </si>
  <si>
    <t xml:space="preserve"> 15.01.320 </t>
  </si>
  <si>
    <t xml:space="preserve">CPOS</t>
  </si>
  <si>
    <t xml:space="preserve">Estrutura em terças para telhas perfil e material qualquer, exceto barro. (Incluso parte do madeiramento 15x8 (8 pçs), 7x8 (11 pçs), 7x4 (44 pçs)</t>
  </si>
  <si>
    <t xml:space="preserve"> 2.1.7 </t>
  </si>
  <si>
    <t xml:space="preserve"> 55960 </t>
  </si>
  <si>
    <t xml:space="preserve">IMUNIZACAO DE MADEIRAMENTO PARA COBERTURA UTILIZANDO CUPINICIDA INCOLOR</t>
  </si>
  <si>
    <t xml:space="preserve"> 2.1.8 </t>
  </si>
  <si>
    <t xml:space="preserve"> 94207 </t>
  </si>
  <si>
    <t xml:space="preserve">TELHAMENTO COM TELHA ONDULADA DE FIBROCIMENTO E = 6 MM, COM RECOBRIMENTO LATERAL DE 1/4 DE ONDA PARA TELHADO COM INCLINAÇÃO MAIOR QUE 10°, COM ATÉ 2 ÁGUAS, INCLUSO IÇAMENTO. AF_07/2019. (REFERENTE AO TELHAMENTO DO BLOCO 01)</t>
  </si>
  <si>
    <t xml:space="preserve"> 2.1.9 </t>
  </si>
  <si>
    <t xml:space="preserve"> 94223 </t>
  </si>
  <si>
    <t xml:space="preserve">CUMEEIRA PARA TELHA DE FIBROCIMENTO ONDULADA E = 6 MM, INCLUSO ACESSÓRIOS DE FIXAÇÃO E IÇAMENTO. AF_07/2019</t>
  </si>
  <si>
    <t xml:space="preserve">M</t>
  </si>
  <si>
    <t xml:space="preserve"> 2.2 </t>
  </si>
  <si>
    <t xml:space="preserve">REFORMA NA CALHA DE CONCRETO NO BLOCO  01</t>
  </si>
  <si>
    <t xml:space="preserve"> 2.2.1 </t>
  </si>
  <si>
    <t xml:space="preserve"> 2.2.2 </t>
  </si>
  <si>
    <t xml:space="preserve"> 2.2.3 </t>
  </si>
  <si>
    <t xml:space="preserve"> 120047 </t>
  </si>
  <si>
    <t xml:space="preserve">SBC</t>
  </si>
  <si>
    <t xml:space="preserve">CHAPISCO, EMBOCO E REBOCO PREFABRICADOS EM PAREDES. (Na parede em alvenaria da calha de concreto)</t>
  </si>
  <si>
    <t xml:space="preserve"> 2.2.4 </t>
  </si>
  <si>
    <t xml:space="preserve"> 2.2.5 </t>
  </si>
  <si>
    <t xml:space="preserve"> 94439 </t>
  </si>
  <si>
    <t xml:space="preserve">CONTRAPISO NIVELADOR LAJE DE COBERTURA, E=3CM SOBRE IMPERMEABILIZAÇÃO, EDIFICAÇÃO PÚBLICA PADRÃO</t>
  </si>
  <si>
    <t xml:space="preserve"> 2.2.6 </t>
  </si>
  <si>
    <t xml:space="preserve"> 2.2.7 </t>
  </si>
  <si>
    <t xml:space="preserve"> 94229 </t>
  </si>
  <si>
    <t xml:space="preserve">CALHA EM CHAPA DE AÇO GALVANIZADO NÚMERO 24, DESENVOLVIMENTO DE 100 CM, INCLUSO TRANSPORTE VERTICAL. AF_07/2019</t>
  </si>
  <si>
    <t xml:space="preserve"> 2.2.8 </t>
  </si>
  <si>
    <t xml:space="preserve"> SMED - COBERTURA </t>
  </si>
  <si>
    <t xml:space="preserve">Próprio</t>
  </si>
  <si>
    <t xml:space="preserve">Estrutura para coberturas de uma água, de madeira serrada de pinus (pinus spp) com classe de resistência C25, formada por tesouras tipo Pratt de 1,8 m de vão, separadas 3 m entre si, caimento de 27% e barras de 16x6 cm; terças de 16x6 cm separadas 0,6 m entre si; elementos de contraventamento de 16x6cm e parafusos estruturais de aço A325 de 1/2" de diâmetro e 2 1/4" de comprimento, incluso telhamento de fibrocimento de 6mm e parafusos de fixação.</t>
  </si>
  <si>
    <t xml:space="preserve"> 2.2.9 </t>
  </si>
  <si>
    <t xml:space="preserve"> 94231 </t>
  </si>
  <si>
    <t xml:space="preserve">RUFO EM CHAPA DE AÇO GALVANIZADO NÚMERO 24, CORTE DE 25 CM, INCLUSO TRANSPORTE VERTICAL. AF_07/2019</t>
  </si>
  <si>
    <t xml:space="preserve"> 3 </t>
  </si>
  <si>
    <t xml:space="preserve">SALAS BLOCO 01 - TÉRREO</t>
  </si>
  <si>
    <t xml:space="preserve"> 3.1 </t>
  </si>
  <si>
    <t xml:space="preserve">REFORMA NA SALA 01A</t>
  </si>
  <si>
    <t xml:space="preserve"> 3.1.1 </t>
  </si>
  <si>
    <t xml:space="preserve"> 17 </t>
  </si>
  <si>
    <t xml:space="preserve">ORSE</t>
  </si>
  <si>
    <t xml:space="preserve">Demolição de reboco</t>
  </si>
  <si>
    <t xml:space="preserve"> 3.1.2 </t>
  </si>
  <si>
    <t xml:space="preserve"> 120013 </t>
  </si>
  <si>
    <t xml:space="preserve">REBOCO INTERNO 3mm EM PAREDES COM ARGAMASSA PREFABRICADA</t>
  </si>
  <si>
    <t xml:space="preserve"> 3.1.3 </t>
  </si>
  <si>
    <t xml:space="preserve"> 88412 </t>
  </si>
  <si>
    <t xml:space="preserve">APLICAÇÃO MANUAL DE FUNDO SELADOR ACRÍLICO EM PANOS CEGOS DE FACHADA (SEM PRESENÇA DE VÃOS) DE EDIFÍCIOS DE MÚLTIPLOS PAVIMENTOS. AF_06/2014</t>
  </si>
  <si>
    <t xml:space="preserve"> 3.1.4 </t>
  </si>
  <si>
    <t xml:space="preserve"> 88489 </t>
  </si>
  <si>
    <t xml:space="preserve">APLICAÇÃO MANUAL DE PINTURA COM TINTA LÁTEX ACRÍLICA EM PAREDES, DUAS DEMÃOS. AF_06/2014</t>
  </si>
  <si>
    <t xml:space="preserve"> 3.1.5 </t>
  </si>
  <si>
    <t xml:space="preserve"> 88488 </t>
  </si>
  <si>
    <t xml:space="preserve">APLICAÇÃO MANUAL DE PINTURA COM TINTA LÁTEX ACRÍLICA EM TETO, DUAS DEMÃOS. AF_06/2014</t>
  </si>
  <si>
    <t xml:space="preserve"> 3.1.6 </t>
  </si>
  <si>
    <t xml:space="preserve"> 2225 </t>
  </si>
  <si>
    <t xml:space="preserve">Piso vinílico 30 x 30 cm, e=2mm, liso, fixado com cola sobre cimentado, Paviflex ou similar (exceto cimentado)</t>
  </si>
  <si>
    <t xml:space="preserve"> 3.1.7 </t>
  </si>
  <si>
    <t xml:space="preserve"> 06.60.051 </t>
  </si>
  <si>
    <t xml:space="preserve">FDE</t>
  </si>
  <si>
    <t xml:space="preserve">RETIRADA DE ALAVANCA</t>
  </si>
  <si>
    <t xml:space="preserve"> 3.1.8 </t>
  </si>
  <si>
    <t xml:space="preserve"> 06.80.044 </t>
  </si>
  <si>
    <t xml:space="preserve">ALAVANCA PARA CAIXILHO BASCULANTE</t>
  </si>
  <si>
    <t xml:space="preserve"> 3.2 </t>
  </si>
  <si>
    <t xml:space="preserve">REFORMA NA SALA 02A</t>
  </si>
  <si>
    <t xml:space="preserve"> 3.2.1 </t>
  </si>
  <si>
    <t xml:space="preserve"> 3.2.2 </t>
  </si>
  <si>
    <t xml:space="preserve"> Comp. própria 2 </t>
  </si>
  <si>
    <t xml:space="preserve">REVISÃO DA INSTALAÇÃO ELÉTRICA COM A SUBSTITUIÇÃO DE FIAÇÃO</t>
  </si>
  <si>
    <t xml:space="preserve">pt</t>
  </si>
  <si>
    <t xml:space="preserve"> 3.2.3 </t>
  </si>
  <si>
    <t xml:space="preserve"> 023063 </t>
  </si>
  <si>
    <t xml:space="preserve">REVESTIMENTOS-RECUPERACAO REV.EXTERNO-CHAPISCO/EMBOCO/REBOCO. (No entorno da porta)</t>
  </si>
  <si>
    <t xml:space="preserve"> 3.2.4 </t>
  </si>
  <si>
    <t xml:space="preserve"> 3.2.5 </t>
  </si>
  <si>
    <t xml:space="preserve"> 3.2.6 </t>
  </si>
  <si>
    <t xml:space="preserve"> 3.2.7 </t>
  </si>
  <si>
    <t xml:space="preserve"> 3.2.8 </t>
  </si>
  <si>
    <t xml:space="preserve"> 3.2.9 </t>
  </si>
  <si>
    <t xml:space="preserve"> 3.2.10 </t>
  </si>
  <si>
    <t xml:space="preserve"> 3.2.11 </t>
  </si>
  <si>
    <t xml:space="preserve"> 102191 </t>
  </si>
  <si>
    <t xml:space="preserve">REMOÇÃO DE VIDRO LISO COMUM DE ESQUADRIA COM BAGUETE DE ALUMÍNIO OU PVC. AF_01/2021</t>
  </si>
  <si>
    <t xml:space="preserve"> 3.2.12 </t>
  </si>
  <si>
    <t xml:space="preserve"> 102161 </t>
  </si>
  <si>
    <t xml:space="preserve">INSTALAÇÃO DE VIDRO LISO INCOLOR, E = 3 MM, EM ESQUADRIA DE ALUMÍNIO OU PVC, FIXADO COM BAGUETE. AF_01/2021_P</t>
  </si>
  <si>
    <t xml:space="preserve"> 3.3 </t>
  </si>
  <si>
    <t xml:space="preserve">REFORMA NA SALA 03A</t>
  </si>
  <si>
    <t xml:space="preserve"> 3.3.1 </t>
  </si>
  <si>
    <t xml:space="preserve"> 160386 </t>
  </si>
  <si>
    <t xml:space="preserve">TRATAMENTO DE TRINCAS E FISSURAS EM ESTRUTURA</t>
  </si>
  <si>
    <t xml:space="preserve"> 3.3.2 </t>
  </si>
  <si>
    <t xml:space="preserve"> 3.3.3 </t>
  </si>
  <si>
    <t xml:space="preserve">REBOCO INTERNO 3mm EM PAREDES COM ARGAMASSA PREFABRICADA. (</t>
  </si>
  <si>
    <t xml:space="preserve"> 3.3.4 </t>
  </si>
  <si>
    <t xml:space="preserve"> 04.08.040 </t>
  </si>
  <si>
    <t xml:space="preserve">Retirada de guarnição, moldura e peças lineares em madeira, fixadas</t>
  </si>
  <si>
    <t xml:space="preserve"> 3.3.5 </t>
  </si>
  <si>
    <t xml:space="preserve"> 23.20.120 </t>
  </si>
  <si>
    <t xml:space="preserve">Guarnição de madeira</t>
  </si>
  <si>
    <t xml:space="preserve"> 3.3.6 </t>
  </si>
  <si>
    <t xml:space="preserve"> 1201002050 </t>
  </si>
  <si>
    <t xml:space="preserve">AGESUL</t>
  </si>
  <si>
    <t xml:space="preserve">ESPELHO, FABRICACAO PIAL OU SIMILAR, NA(S) ESPECIFICACAO(OES):- CEGO (4" X 2") REF. 8510</t>
  </si>
  <si>
    <t xml:space="preserve"> 3.3.7 </t>
  </si>
  <si>
    <t xml:space="preserve"> 3.3.8 </t>
  </si>
  <si>
    <t xml:space="preserve"> 3.3.9 </t>
  </si>
  <si>
    <t xml:space="preserve"> 3.3.10 </t>
  </si>
  <si>
    <t xml:space="preserve"> 102207 </t>
  </si>
  <si>
    <t xml:space="preserve">PINTURA TINTA DE ACABAMENTO (PIGMENTADA) A ÓLEO EM MADEIRA, 1 DEMÃO. AF_01/2021. (Guarnição)</t>
  </si>
  <si>
    <t xml:space="preserve"> 3.3.11 </t>
  </si>
  <si>
    <t xml:space="preserve"> 3.3.12 </t>
  </si>
  <si>
    <t xml:space="preserve"> 3.3.13 </t>
  </si>
  <si>
    <t xml:space="preserve"> 3.4 </t>
  </si>
  <si>
    <t xml:space="preserve">REFORMA BANHEIROS 04A</t>
  </si>
  <si>
    <t xml:space="preserve"> 3.4.1 </t>
  </si>
  <si>
    <t xml:space="preserve">BANHEIRO MASCULINO</t>
  </si>
  <si>
    <t xml:space="preserve"> 3.4.1.1 </t>
  </si>
  <si>
    <t xml:space="preserve"> 3.4.1.2 </t>
  </si>
  <si>
    <t xml:space="preserve"> 3.4.1.3 </t>
  </si>
  <si>
    <t xml:space="preserve"> 1912 </t>
  </si>
  <si>
    <t xml:space="preserve">Revestimento ceramico para parede, 15 x 15 cm, azulejo branco, tipo "A", aplicado com argamassa industrializada ac-i, rejuntado, exclusive emboço</t>
  </si>
  <si>
    <t xml:space="preserve"> 3.4.1.4 </t>
  </si>
  <si>
    <t xml:space="preserve"> 3.4.1.5 </t>
  </si>
  <si>
    <t xml:space="preserve"> 3.4.1.6 </t>
  </si>
  <si>
    <t xml:space="preserve"> 3.4.1.7 </t>
  </si>
  <si>
    <t xml:space="preserve"> 3.4.1.8 </t>
  </si>
  <si>
    <t xml:space="preserve"> 3.4.1.9 </t>
  </si>
  <si>
    <t xml:space="preserve"> 99803 </t>
  </si>
  <si>
    <t xml:space="preserve">LIMPEZA DE PISO CERÂMICO OU PORCELANATO COM PANO ÚMIDO. AF_04/2019</t>
  </si>
  <si>
    <t xml:space="preserve"> 3.4.1.10 </t>
  </si>
  <si>
    <t xml:space="preserve"> 102494 </t>
  </si>
  <si>
    <t xml:space="preserve">PINTURA DE PISO COM TINTA EPÓXI, APLICAÇÃO MANUAL, 2 DEMÃOS, INCLUSO PRIMER EPÓXI. AF_05/2021</t>
  </si>
  <si>
    <t xml:space="preserve"> 3.4.2 </t>
  </si>
  <si>
    <t xml:space="preserve">BANHEIRO FEMININO</t>
  </si>
  <si>
    <t xml:space="preserve"> 3.4.2.1 </t>
  </si>
  <si>
    <t xml:space="preserve"> 3.4.2.2 </t>
  </si>
  <si>
    <t xml:space="preserve"> 97644 </t>
  </si>
  <si>
    <t xml:space="preserve">REMOÇÃO DE PORTAS, DE FORMA MANUAL, SEM REAPROVEITAMENTO. AF_12/2017</t>
  </si>
  <si>
    <t xml:space="preserve"> 3.4.2.3 </t>
  </si>
  <si>
    <t xml:space="preserve"> 3.4.2.4 </t>
  </si>
  <si>
    <t xml:space="preserve"> 91286 </t>
  </si>
  <si>
    <t xml:space="preserve">ADUELA / MARCO / BATENTE PARA PORTA DE 60X210CM, PADRÃO POPULAR - FORNECIMENTO E MONTAGEM. AF_08/2015</t>
  </si>
  <si>
    <t xml:space="preserve"> 3.4.2.5 </t>
  </si>
  <si>
    <t xml:space="preserve"> 91009 </t>
  </si>
  <si>
    <t xml:space="preserve">PORTA DE MADEIRA PARA VERNIZ, SEMI-OCA (LEVE OU MÉDIA), 60X210CM, ESPESSURA DE 3,5CM, INCLUSO DOBRADIÇAS - FORNECIMENTO E INSTALAÇÃO. AF_12/2019</t>
  </si>
  <si>
    <t xml:space="preserve"> 3.4.2.6 </t>
  </si>
  <si>
    <t xml:space="preserve"> 3.4.2.7 </t>
  </si>
  <si>
    <t xml:space="preserve"> 3.4.2.8 </t>
  </si>
  <si>
    <t xml:space="preserve"> 3.4.2.9 </t>
  </si>
  <si>
    <t xml:space="preserve"> 3.4.2.10 </t>
  </si>
  <si>
    <t xml:space="preserve"> 3.4.2.11 </t>
  </si>
  <si>
    <t xml:space="preserve"> 3.4.2.12 </t>
  </si>
  <si>
    <t xml:space="preserve">PINTURA TINTA DE ACABAMENTO (PIGMENTADA) A ÓLEO EM MADEIRA, 1 DEMÃO. AF_01/2021. (Nas estruturas em madeira)</t>
  </si>
  <si>
    <t xml:space="preserve"> 3.4.2.13 </t>
  </si>
  <si>
    <t xml:space="preserve"> 3.4.2.14 </t>
  </si>
  <si>
    <t xml:space="preserve"> 3.4.2.15 </t>
  </si>
  <si>
    <t xml:space="preserve"> 3.4.2.16 </t>
  </si>
  <si>
    <t xml:space="preserve"> 3.5 </t>
  </si>
  <si>
    <t xml:space="preserve">REFORMA NA SALA 05A</t>
  </si>
  <si>
    <t xml:space="preserve"> 3.5.1 </t>
  </si>
  <si>
    <t xml:space="preserve">REBOCO INTERNO 3mm EM PAREDES COM ARGAMASSA PREFABRICADA (Tapar buracos)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</si>
  <si>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</si>
  <si>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</si>
  <si>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</si>
  <si>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</si>
  <si>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</si>
  <si>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10909 </t>
  </si>
  <si>
    <t xml:space="preserve">Fornecimento e instalação de tampa cega p/condulete caixa 4" x 2"</t>
  </si>
  <si>
    <t xml:space="preserve">un</t>
  </si>
  <si>
    <t xml:space="preserve"> 3.5.7 </t>
  </si>
  <si>
    <t xml:space="preserve"> 3.6 </t>
  </si>
  <si>
    <t xml:space="preserve">REFORMA NA SALA 06A</t>
  </si>
  <si>
    <t xml:space="preserve"> 3.6.1 </t>
  </si>
  <si>
    <t xml:space="preserve"> 3.6.2 </t>
  </si>
  <si>
    <t xml:space="preserve"> 3.6.3 </t>
  </si>
  <si>
    <t xml:space="preserve"> 3.6.4 </t>
  </si>
  <si>
    <t xml:space="preserve"> 3.6.5 </t>
  </si>
  <si>
    <t xml:space="preserve"> 3.6.6 </t>
  </si>
  <si>
    <t xml:space="preserve"> 3.6.7 </t>
  </si>
  <si>
    <t xml:space="preserve"> 3.6.8 </t>
  </si>
  <si>
    <t xml:space="preserve"> 3.6.9 </t>
  </si>
  <si>
    <t xml:space="preserve"> 3.7 </t>
  </si>
  <si>
    <t xml:space="preserve">REFORMA NA SALA 07A</t>
  </si>
  <si>
    <t xml:space="preserve"> 3.7.1 </t>
  </si>
  <si>
    <t xml:space="preserve"> 3.7.2 </t>
  </si>
  <si>
    <t xml:space="preserve"> 98561 </t>
  </si>
  <si>
    <t xml:space="preserve">IMPERMEABILIZAÇÃO DE PAREDES COM ARGAMASSA DE CIMENTO E AREIA, COM ADITIVO IMPERMEABILIZANTE, E = 2CM. AF_06/2018</t>
  </si>
  <si>
    <t xml:space="preserve"> 3.7.3 </t>
  </si>
  <si>
    <t xml:space="preserve"> 3.7.4 </t>
  </si>
  <si>
    <t xml:space="preserve"> 3.7.5 </t>
  </si>
  <si>
    <t xml:space="preserve"> 3.7.6 </t>
  </si>
  <si>
    <t xml:space="preserve"> 00038094 </t>
  </si>
  <si>
    <t xml:space="preserve">ESPELHO / PLACA DE 3 POSTOS 4" X 2", PARA INSTALACAO DE TOMADAS E INTERRUPTORES</t>
  </si>
  <si>
    <t xml:space="preserve"> 3.7.7 </t>
  </si>
  <si>
    <t xml:space="preserve"> 3.7.8 </t>
  </si>
  <si>
    <t xml:space="preserve"> 3.7.9 </t>
  </si>
  <si>
    <t xml:space="preserve"> 3.7.10 </t>
  </si>
  <si>
    <t xml:space="preserve">PINTURA TINTA DE ACABAMENTO (PIGMENTADA) A ÓLEO EM MADEIRA, 1 DEMÃO. AF_01/2021</t>
  </si>
  <si>
    <t xml:space="preserve"> 4 </t>
  </si>
  <si>
    <t xml:space="preserve">REFORMA NA COBERTURA DO PÁTIO - POLICARBONATO</t>
  </si>
  <si>
    <t xml:space="preserve"> 4.1 </t>
  </si>
  <si>
    <t xml:space="preserve"> SAR36 </t>
  </si>
  <si>
    <t xml:space="preserve">EQUIPAMENTOS PARA LINHAS DE VIDA E ESTRTURA DE SEGURANÇA PARA TRABALHO EM ALTURA</t>
  </si>
  <si>
    <t xml:space="preserve">UNIDADE</t>
  </si>
  <si>
    <t xml:space="preserve"> 4.2 </t>
  </si>
  <si>
    <t xml:space="preserve">REMOÇÃO DE TELHAS, DE FIBROCIMENTO, METÁLICA E CERÂMICA, DE FORMA MANUAL, SEM REAPROVEITAMENTO. AF_12/2017. (TELHA TRANSLÚCIDA)</t>
  </si>
  <si>
    <t xml:space="preserve"> 4.3 </t>
  </si>
  <si>
    <t xml:space="preserve"> 227 </t>
  </si>
  <si>
    <t xml:space="preserve">Remoção de estrutura metálica chumbada em concreto (alambrado, guarda-corpo) - REFERENTE A TODOS OS APOIOS DO BLOCO 02</t>
  </si>
  <si>
    <t xml:space="preserve"> 4.4 </t>
  </si>
  <si>
    <t xml:space="preserve"> 4521 </t>
  </si>
  <si>
    <t xml:space="preserve">Remoção de ferrugem em esquadrias ou estruturas metálicas com escova de aço - REFERENTE A TODOS OS APOIOS DO BLOCO 01</t>
  </si>
  <si>
    <t xml:space="preserve">m2</t>
  </si>
  <si>
    <t xml:space="preserve"> 4.5 </t>
  </si>
  <si>
    <t xml:space="preserve"> 100767 </t>
  </si>
  <si>
    <t xml:space="preserve">CONTRAVENTAMENTO COM CANTONEIRAS DE AÇO, ABAS IGUAIS, COM CONEXÕES PARAFUSADAS, INCLUSOS MÃO DE OBRA, TRANSPORTE E IÇAMENTO UTILIZANDO TALHA MANUAL, PARA EDIFÍCIOS DE ATÉ 2 PAVIMENTOS - FORNECIMENTO E INSTALAÇÃO. AF_01/2020_P - (INCLUSO JATEAMENTO E PINTURA NOS APOIOS DO BLOCO 02)</t>
  </si>
  <si>
    <t xml:space="preserve">KG</t>
  </si>
  <si>
    <t xml:space="preserve"> 4.6 </t>
  </si>
  <si>
    <t xml:space="preserve"> 180230 </t>
  </si>
  <si>
    <t xml:space="preserve">JATEAMENTO E PINTURA DE ESTRUTURA METALICA. REFERENTE AOS APOIOS EXISTENTES E RECUPERADOS DO BLOCO 01</t>
  </si>
  <si>
    <t xml:space="preserve"> 4.7 </t>
  </si>
  <si>
    <t xml:space="preserve"> SMED - Cobertura plana em chapa de policarbonato </t>
  </si>
  <si>
    <t xml:space="preserve">COBERTURA PLANA EM CHAPA DE POLICARBONATO COR CRISTAL</t>
  </si>
  <si>
    <t xml:space="preserve"> 5 </t>
  </si>
  <si>
    <t xml:space="preserve">SALAS BLOCO 02 - TÉRREO</t>
  </si>
  <si>
    <t xml:space="preserve"> 5.1 </t>
  </si>
  <si>
    <t xml:space="preserve">REFORMA NA SALA 01B - SECRETARIA E SALA MICRO</t>
  </si>
  <si>
    <t xml:space="preserve"> 5.1.1 </t>
  </si>
  <si>
    <t xml:space="preserve"> 5.1.2 </t>
  </si>
  <si>
    <t xml:space="preserve"> 5.1.3 </t>
  </si>
  <si>
    <t xml:space="preserve"> 5.1.4 </t>
  </si>
  <si>
    <t xml:space="preserve"> 101738 </t>
  </si>
  <si>
    <t xml:space="preserve">RODAPÉ EM MADEIRA, ALTURA 7CM, FIXADO COM COLA. AF_09/2020</t>
  </si>
  <si>
    <t xml:space="preserve"> 5.1.5 </t>
  </si>
  <si>
    <t xml:space="preserve">PINTURA TINTA DE ACABAMENTO (PIGMENTADA) A ÓLEO EM MADEIRA, 1 DEMÃO. AF_01/2021. (GUARNIÇÃO E RODAPÉ)</t>
  </si>
  <si>
    <t xml:space="preserve"> 5.1.6 </t>
  </si>
  <si>
    <t xml:space="preserve"> 79462 </t>
  </si>
  <si>
    <t xml:space="preserve">EMASSAMENTO COM MASSA EPOXI, 2 DEMAOS (ARREMATE DO PEITORIL EM REVESTIMENTO CERÂMICO E TAPAR BURACO NA SECRETARIA)</t>
  </si>
  <si>
    <t xml:space="preserve"> 5.1.7 </t>
  </si>
  <si>
    <t xml:space="preserve"> 15.80.010 </t>
  </si>
  <si>
    <t xml:space="preserve">PINTURA EM AZULEJO (Todo o perímetro da sala micro)</t>
  </si>
  <si>
    <t xml:space="preserve"> 5.1.8 </t>
  </si>
  <si>
    <t xml:space="preserve">LIMPEZA DE PISO CERÂMICO OU PORCELANATO COM PANO ÚMIDO. AF_04/2019. (Na sala do micro)</t>
  </si>
  <si>
    <t xml:space="preserve"> 5.1.9 </t>
  </si>
  <si>
    <t xml:space="preserve"> 5.1.10 </t>
  </si>
  <si>
    <t xml:space="preserve"> SMED - PISO PARQUET </t>
  </si>
  <si>
    <t xml:space="preserve">RESTAURO - RESTAURAÇÃO DE PISO PARQUET COMPREENDENDO SUBSTITUIÇÃO DE PEÇAS FALTANTES, RASPAGEM, REMOÇÃO DO VERNIZ, PREENCHIMENTO DOS BURACOS, LIXAMENTO , VERNIZ E ACABAMENTO</t>
  </si>
  <si>
    <t xml:space="preserve"> 5.2 </t>
  </si>
  <si>
    <t xml:space="preserve">REFORMA NA SALA 02B - DIREÇÃO E WC</t>
  </si>
  <si>
    <t xml:space="preserve"> 5.2.1 </t>
  </si>
  <si>
    <t xml:space="preserve"> 5.2.2 </t>
  </si>
  <si>
    <t xml:space="preserve"> 5.2.3 </t>
  </si>
  <si>
    <t xml:space="preserve"> 5.2.4 </t>
  </si>
  <si>
    <t xml:space="preserve"> 5.2.5 </t>
  </si>
  <si>
    <t xml:space="preserve"> 5.2.6 </t>
  </si>
  <si>
    <t xml:space="preserve"> 5.2.7 </t>
  </si>
  <si>
    <t xml:space="preserve"> 5.2.8 </t>
  </si>
  <si>
    <t xml:space="preserve"> 4363 </t>
  </si>
  <si>
    <t xml:space="preserve">Restauro - Enxerto em esquadrias de madeira com aplicação de pasta de pó de serra e cola. (PORTA DANIFICADA)</t>
  </si>
  <si>
    <t xml:space="preserve"> 5.2.9 </t>
  </si>
  <si>
    <t xml:space="preserve">LIMPEZA DE PISO CERÂMICO OU PORCELANATO COM PANO ÚMIDO. AF_04/2019. (No WC)</t>
  </si>
  <si>
    <t xml:space="preserve"> 5.2.10 </t>
  </si>
  <si>
    <t xml:space="preserve"> 5.2.11 </t>
  </si>
  <si>
    <t xml:space="preserve"> 5.3 </t>
  </si>
  <si>
    <t xml:space="preserve">REFORMA NA SALA 03B - SUPERVISÃO</t>
  </si>
  <si>
    <t xml:space="preserve"> 5.3.1 </t>
  </si>
  <si>
    <t xml:space="preserve"> 5.3.2 </t>
  </si>
  <si>
    <t xml:space="preserve"> 23.20.100 </t>
  </si>
  <si>
    <t xml:space="preserve">Batente de madeira para porta</t>
  </si>
  <si>
    <t xml:space="preserve"> 5.3.3 </t>
  </si>
  <si>
    <t xml:space="preserve"> 5.3.4 </t>
  </si>
  <si>
    <t xml:space="preserve"> 5.3.5 </t>
  </si>
  <si>
    <t xml:space="preserve"> 5.3.6 </t>
  </si>
  <si>
    <t xml:space="preserve"> 5.3.7 </t>
  </si>
  <si>
    <t xml:space="preserve"> 5.3.8 </t>
  </si>
  <si>
    <t xml:space="preserve"> 5.3.9 </t>
  </si>
  <si>
    <t xml:space="preserve">PINTURA TINTA DE ACABAMENTO (PIGMENTADA) A ÓLEO EM MADEIRA, 1 DEMÃO. AF_01/2021. (GUARNIÇÃO, RODAPÉ)</t>
  </si>
  <si>
    <t xml:space="preserve"> 5.3.10 </t>
  </si>
  <si>
    <t xml:space="preserve"> 5.4 </t>
  </si>
  <si>
    <t xml:space="preserve">REFORMA NA CIRCULAÇÃO/ESCADARIA - 04B</t>
  </si>
  <si>
    <t xml:space="preserve"> 5.4.1 </t>
  </si>
  <si>
    <t xml:space="preserve"> 5.4.2 </t>
  </si>
  <si>
    <t xml:space="preserve"> 5.4.3 </t>
  </si>
  <si>
    <t xml:space="preserve"> 5.4.4 </t>
  </si>
  <si>
    <t xml:space="preserve"> 5.4.5 </t>
  </si>
  <si>
    <t xml:space="preserve"> 5.4.6 </t>
  </si>
  <si>
    <t xml:space="preserve"> 17.40.010 </t>
  </si>
  <si>
    <t xml:space="preserve">Reparos em piso de granilite - estucamento e polimento</t>
  </si>
  <si>
    <t xml:space="preserve"> 5.4.7 </t>
  </si>
  <si>
    <t xml:space="preserve"> 73948/015 </t>
  </si>
  <si>
    <t xml:space="preserve">LIMPEZA PISO MARMORITE/GRANILITE</t>
  </si>
  <si>
    <t xml:space="preserve"> 5.4.8 </t>
  </si>
  <si>
    <t xml:space="preserve"> 160048 </t>
  </si>
  <si>
    <t xml:space="preserve">PINTURA FINAL COM TINTA EPOXI EM ESCADA (Espelho da escada)</t>
  </si>
  <si>
    <t xml:space="preserve"> 5.5 </t>
  </si>
  <si>
    <t xml:space="preserve">REFORMA NO BANHEIRO - 04B'</t>
  </si>
  <si>
    <t xml:space="preserve"> 5.5.1 </t>
  </si>
  <si>
    <t xml:space="preserve"> 5.5.2 </t>
  </si>
  <si>
    <t xml:space="preserve"> 5.5.3 </t>
  </si>
  <si>
    <t xml:space="preserve"> 5.5.4 </t>
  </si>
  <si>
    <t xml:space="preserve"> 5.5.5 </t>
  </si>
  <si>
    <t xml:space="preserve"> 5.5.6 </t>
  </si>
  <si>
    <t xml:space="preserve"> 5.5.7 </t>
  </si>
  <si>
    <t xml:space="preserve"> 5.5.8 </t>
  </si>
  <si>
    <t xml:space="preserve"> 5.5.9 </t>
  </si>
  <si>
    <t xml:space="preserve"> 5.6 </t>
  </si>
  <si>
    <t xml:space="preserve">REFORMA NA SALA 05B - DEPÓSITO</t>
  </si>
  <si>
    <t xml:space="preserve"> 5.6.1 </t>
  </si>
  <si>
    <t xml:space="preserve"> 5.6.2 </t>
  </si>
  <si>
    <t xml:space="preserve"> 5.6.3 </t>
  </si>
  <si>
    <t xml:space="preserve"> 5.6.4 </t>
  </si>
  <si>
    <t xml:space="preserve"> 5.6.5 </t>
  </si>
  <si>
    <t xml:space="preserve">PINTURA TINTA DE ACABAMENTO (PIGMENTADA) A ÓLEO EM MADEIRA, 1 DEMÃO. AF_01/2021 (GUARNIÇÃO)</t>
  </si>
  <si>
    <t xml:space="preserve"> 5.6.6 </t>
  </si>
  <si>
    <t xml:space="preserve"> 5.6.7 </t>
  </si>
  <si>
    <t xml:space="preserve"> 5.6.8 </t>
  </si>
  <si>
    <t xml:space="preserve"> 5.6.9 </t>
  </si>
  <si>
    <t xml:space="preserve"> 5.6.10 </t>
  </si>
  <si>
    <t xml:space="preserve"> 5.7 </t>
  </si>
  <si>
    <t xml:space="preserve">REFORMA NA SALA 06B</t>
  </si>
  <si>
    <t xml:space="preserve"> 5.7.1 </t>
  </si>
  <si>
    <t xml:space="preserve"> 5.7.2 </t>
  </si>
  <si>
    <t xml:space="preserve"> 5.7.3 </t>
  </si>
  <si>
    <t xml:space="preserve"> 5.7.4 </t>
  </si>
  <si>
    <t xml:space="preserve"> 5.7.5 </t>
  </si>
  <si>
    <t xml:space="preserve"> 5.7.6 </t>
  </si>
  <si>
    <t xml:space="preserve"> 5.8 </t>
  </si>
  <si>
    <t xml:space="preserve">REFORMA NA SALA 07B</t>
  </si>
  <si>
    <t xml:space="preserve"> 5.8.1 </t>
  </si>
  <si>
    <t xml:space="preserve">Restauro - Enxerto em esquadrias de madeira com aplicação de pasta de pó de serra e cola. (CAIXA EM CIMA DA  JANELA)</t>
  </si>
  <si>
    <t xml:space="preserve"> 5.8.2 </t>
  </si>
  <si>
    <t xml:space="preserve"> 93391 </t>
  </si>
  <si>
    <t xml:space="preserve">REVESTIMENTO CERÂMICO PARA PISO COM PLACAS TIPO ESMALTADA PADRÃO POPULAR DE DIMENSÕES 35X35 CM APLICADA EM AMBIENTES DE ÁREA MAIOR QUE 10 M2. AF_06/2014</t>
  </si>
  <si>
    <t xml:space="preserve"> 5.8.3 </t>
  </si>
  <si>
    <t xml:space="preserve">PINTURA TINTA DE ACABAMENTO (PIGMENTADA) A ÓLEO EM MADEIRA, 1 DEMÃO. AF_01/2021. (Rodapé e caixa em cima da janela)</t>
  </si>
  <si>
    <t xml:space="preserve"> 5.8.4 </t>
  </si>
  <si>
    <t xml:space="preserve"> 5.8.5 </t>
  </si>
  <si>
    <t xml:space="preserve"> 5.8.6 </t>
  </si>
  <si>
    <t xml:space="preserve"> 5.9 </t>
  </si>
  <si>
    <t xml:space="preserve">REFORMA NA SALA 08B</t>
  </si>
  <si>
    <t xml:space="preserve"> 5.9.1 </t>
  </si>
  <si>
    <t xml:space="preserve"> 5.9.2 </t>
  </si>
  <si>
    <t xml:space="preserve"> ED-17903 </t>
  </si>
  <si>
    <t xml:space="preserve">SETOP</t>
  </si>
  <si>
    <t xml:space="preserve">PONTO DE SOBREPOR PARA UM (1) INTERRUPTOR SIMPLES (10A-250V), COM PLACA 4"X2" DE UM (1) POSTO, COM ELETRODUTO DE AÇO GALVANIZADO, CLASSE LEVE, DN 20MM (3/4"), FIXADO NA ALVENARIA/TETO E CABO DE COBRE FLEXÍVEL, CLASSE 5, ISOLAMENTO TIPO LSHF/ATOX, NÃO HALOGENADO, SEÇÃO 2,5MM2 (70°C-450/750V), COM DISTÂNCIA DE ATÉ DEZ (10) METROS DO PONTO DE DERIVAÇÃO, INCLUSIVE FORNECIMENTO, INSTALAÇÃO, CONDULETE EM ALUMÍNIO, CONEXÕES, SUPORTE E FIXAÇÃO DO ELETRODUTO. (NA ENTRADA DA  SALA)</t>
  </si>
  <si>
    <t xml:space="preserve"> 5.9.3 </t>
  </si>
  <si>
    <t xml:space="preserve">Restauro - Enxerto em esquadrias de madeira com aplicação de pasta de pó de serra e cola. (CAIXA EM CIMA DAS JANELAS E PORTAS)</t>
  </si>
  <si>
    <t xml:space="preserve"> 5.9.4 </t>
  </si>
  <si>
    <t xml:space="preserve"> 5.9.5 </t>
  </si>
  <si>
    <t xml:space="preserve"> 5.10 </t>
  </si>
  <si>
    <t xml:space="preserve">REFORMA NA SALA 09B</t>
  </si>
  <si>
    <t xml:space="preserve"> 5.10.1 </t>
  </si>
  <si>
    <t xml:space="preserve"> 5.10.2 </t>
  </si>
  <si>
    <t xml:space="preserve"> 100676 </t>
  </si>
  <si>
    <t xml:space="preserve">BATENTE PARA PORTA COM BANDEIRA, FIXAÇÃO COM PARAFUSO E BUCHA. AF_12/2019</t>
  </si>
  <si>
    <t xml:space="preserve"> 5.10.3 </t>
  </si>
  <si>
    <t xml:space="preserve">Restauro - Enxerto em esquadrias de madeira com aplicação de pasta de pó de serra e cola (PORTA)</t>
  </si>
  <si>
    <t xml:space="preserve"> 5.10.4 </t>
  </si>
  <si>
    <t xml:space="preserve"> 5.10.5 </t>
  </si>
  <si>
    <t xml:space="preserve"> 5.10.6 </t>
  </si>
  <si>
    <t xml:space="preserve"> 5.10.7 </t>
  </si>
  <si>
    <t xml:space="preserve"> 5.11 </t>
  </si>
  <si>
    <t xml:space="preserve">REFORMA NA SALA 10B</t>
  </si>
  <si>
    <t xml:space="preserve"> 5.11.1 </t>
  </si>
  <si>
    <t xml:space="preserve"> 5.11.2 </t>
  </si>
  <si>
    <t xml:space="preserve"> 5.11.3 </t>
  </si>
  <si>
    <t xml:space="preserve"> 5.11.4 </t>
  </si>
  <si>
    <t xml:space="preserve"> 5.11.5 </t>
  </si>
  <si>
    <t xml:space="preserve"> 6 </t>
  </si>
  <si>
    <t xml:space="preserve">SALAS BLOCO 02 - 1º PAVIMENTO</t>
  </si>
  <si>
    <t xml:space="preserve"> 6.1 </t>
  </si>
  <si>
    <t xml:space="preserve">REFORMA NA SALA 01C</t>
  </si>
  <si>
    <t xml:space="preserve"> 6.1.1 </t>
  </si>
  <si>
    <t xml:space="preserve"> 6.1.2 </t>
  </si>
  <si>
    <t xml:space="preserve"> 6.1.3 </t>
  </si>
  <si>
    <t xml:space="preserve"> 6.1.4 </t>
  </si>
  <si>
    <t xml:space="preserve"> 6.1.5 </t>
  </si>
  <si>
    <t xml:space="preserve"> 6.2 </t>
  </si>
  <si>
    <t xml:space="preserve">REFORMA NA SALA 02C</t>
  </si>
  <si>
    <t xml:space="preserve"> 6.2.1 </t>
  </si>
  <si>
    <t xml:space="preserve"> 6.2.2 </t>
  </si>
  <si>
    <t xml:space="preserve"> 6.2.3 </t>
  </si>
  <si>
    <t xml:space="preserve"> 6.2.4 </t>
  </si>
  <si>
    <t xml:space="preserve"> 6.2.5 </t>
  </si>
  <si>
    <t xml:space="preserve"> 6.2.6 </t>
  </si>
  <si>
    <t xml:space="preserve">Demolição de reboco. (TETO)</t>
  </si>
  <si>
    <t xml:space="preserve"> 6.2.7 </t>
  </si>
  <si>
    <t xml:space="preserve"> 6.2.8 </t>
  </si>
  <si>
    <t xml:space="preserve"> 88414 </t>
  </si>
  <si>
    <t xml:space="preserve">APLICAÇÃO MANUAL DE FUNDO SELADOR ACRÍLICO EM SUPERFÍCIES INTERNAS DA SACADA DE EDIFÍCIOS DE MÚLTIPLOS PAVIMENTOS. AF_06/2014</t>
  </si>
  <si>
    <t xml:space="preserve"> 6.2.9 </t>
  </si>
  <si>
    <t xml:space="preserve"> 6.2.10 </t>
  </si>
  <si>
    <t xml:space="preserve"> 6.2.11 </t>
  </si>
  <si>
    <t xml:space="preserve"> 6.2.12 </t>
  </si>
  <si>
    <t xml:space="preserve">PINTURA TINTA DE ACABAMENTO (PIGMENTADA) A ÓLEO EM MADEIRA, 1 DEMÃO. AF_01/2021. (RODAPÉ)</t>
  </si>
  <si>
    <t xml:space="preserve"> 6.2.13 </t>
  </si>
  <si>
    <t xml:space="preserve"> 6.3 </t>
  </si>
  <si>
    <t xml:space="preserve">REFORMA NA SALA 03C</t>
  </si>
  <si>
    <t xml:space="preserve"> 6.3.1 </t>
  </si>
  <si>
    <t xml:space="preserve"> 6.3.2 </t>
  </si>
  <si>
    <t xml:space="preserve"> 6.3.3 </t>
  </si>
  <si>
    <t xml:space="preserve"> 6.3.4 </t>
  </si>
  <si>
    <t xml:space="preserve"> 6.3.5 </t>
  </si>
  <si>
    <t xml:space="preserve"> 6.3.6 </t>
  </si>
  <si>
    <t xml:space="preserve"> 6.3.7 </t>
  </si>
  <si>
    <t xml:space="preserve"> 6.3.8 </t>
  </si>
  <si>
    <t xml:space="preserve"> 6.3.9 </t>
  </si>
  <si>
    <t xml:space="preserve"> 6.3.10 </t>
  </si>
  <si>
    <t xml:space="preserve"> 6.3.11 </t>
  </si>
  <si>
    <t xml:space="preserve">PINTURA TINTA DE ACABAMENTO (PIGMENTADA) A ÓLEO EM MADEIRA, 1 DEMÃO. AF_01/2021. (RODAPÉ E GUARNIÇÃO)</t>
  </si>
  <si>
    <t xml:space="preserve"> 6.3.12 </t>
  </si>
  <si>
    <t xml:space="preserve"> 6.4 </t>
  </si>
  <si>
    <t xml:space="preserve">REFORMA NA SALA 04C</t>
  </si>
  <si>
    <t xml:space="preserve"> 6.4.1 </t>
  </si>
  <si>
    <t xml:space="preserve"> 6.4.2 </t>
  </si>
  <si>
    <t xml:space="preserve"> 91996 </t>
  </si>
  <si>
    <t xml:space="preserve">TOMADA MÉDIA DE EMBUTIR (1 MÓDULO), 2P+T 10 A, INCLUINDO SUPORTE E PLACA - FORNECIMENTO E INSTALAÇÃO. AF_12/2015</t>
  </si>
  <si>
    <t xml:space="preserve"> 6.4.3 </t>
  </si>
  <si>
    <t xml:space="preserve"> 6.4.4 </t>
  </si>
  <si>
    <t xml:space="preserve"> 6.4.5 </t>
  </si>
  <si>
    <t xml:space="preserve"> 6.4.6 </t>
  </si>
  <si>
    <t xml:space="preserve"> 6.4.7 </t>
  </si>
  <si>
    <t xml:space="preserve"> 6.4.8 </t>
  </si>
  <si>
    <t xml:space="preserve"> 6.5 </t>
  </si>
  <si>
    <t xml:space="preserve">REFORMA NA SALA 05C ( LABORATÓRIO E SANITÁRIO INFANTIL)</t>
  </si>
  <si>
    <t xml:space="preserve"> 6.5.1 </t>
  </si>
  <si>
    <t xml:space="preserve"> 6.5.2 </t>
  </si>
  <si>
    <t xml:space="preserve"> 89710 </t>
  </si>
  <si>
    <t xml:space="preserve">RALO SECO, PVC, DN 100 X 40 MM, JUNTA SOLDÁVEL, FORNECIDO E INSTALADO EM RAMAL DE DESCARGA OU EM RAMAL DE ESGOTO SANITÁRIO. AF_12/2014 (No laboratório)</t>
  </si>
  <si>
    <t xml:space="preserve"> 6.5.3 </t>
  </si>
  <si>
    <t xml:space="preserve">REBOCO INTERNO 3mm EM PAREDES COM ARGAMASSA PREFABRICADA (no mictório)</t>
  </si>
  <si>
    <t xml:space="preserve"> 6.5.4 </t>
  </si>
  <si>
    <t xml:space="preserve">APLICAÇÃO MANUAL DE FUNDO SELADOR ACRÍLICO EM PANOS CEGOS DE FACHADA (SEM PRESENÇA DE VÃOS) DE EDIFÍCIOS DE MÚLTIPLOS PAVIMENTOS. AF_06/2014 (no mictório)</t>
  </si>
  <si>
    <t xml:space="preserve"> 6.5.5 </t>
  </si>
  <si>
    <t xml:space="preserve"> 6.5.6 </t>
  </si>
  <si>
    <t xml:space="preserve"> 6.5.7 </t>
  </si>
  <si>
    <t xml:space="preserve"> 6.6 </t>
  </si>
  <si>
    <t xml:space="preserve">REFORMA NA SALA 06C</t>
  </si>
  <si>
    <t xml:space="preserve"> 6.6.1 </t>
  </si>
  <si>
    <t xml:space="preserve"> 6.6.2 </t>
  </si>
  <si>
    <t xml:space="preserve"> 6.6.3 </t>
  </si>
  <si>
    <t xml:space="preserve"> 6.6.4 </t>
  </si>
  <si>
    <t xml:space="preserve"> 6.6.5 </t>
  </si>
  <si>
    <t xml:space="preserve"> 6.6.6 </t>
  </si>
  <si>
    <t xml:space="preserve"> 6.7 </t>
  </si>
  <si>
    <t xml:space="preserve">REFORMA NA SALA 07C</t>
  </si>
  <si>
    <t xml:space="preserve"> 6.7.1 </t>
  </si>
  <si>
    <t xml:space="preserve"> 6.7.2 </t>
  </si>
  <si>
    <t xml:space="preserve"> 00038093 </t>
  </si>
  <si>
    <t xml:space="preserve">ESPELHO / PLACA DE 2 POSTOS 4" X 2", PARA INSTALACAO DE TOMADAS E INTERRUPTORES</t>
  </si>
  <si>
    <t xml:space="preserve"> 6.7.3 </t>
  </si>
  <si>
    <t xml:space="preserve"> 6.7.4 </t>
  </si>
  <si>
    <t xml:space="preserve"> 6.7.5 </t>
  </si>
  <si>
    <t xml:space="preserve"> 6.7.6 </t>
  </si>
  <si>
    <t xml:space="preserve"> 6.7.7 </t>
  </si>
  <si>
    <t xml:space="preserve"> 6.8 </t>
  </si>
  <si>
    <t xml:space="preserve">REFORMA NA SALA 08C</t>
  </si>
  <si>
    <t xml:space="preserve"> 6.8.1 </t>
  </si>
  <si>
    <t xml:space="preserve"> 6.8.2 </t>
  </si>
  <si>
    <t xml:space="preserve"> 6.8.3 </t>
  </si>
  <si>
    <t xml:space="preserve"> 6.8.4 </t>
  </si>
  <si>
    <t xml:space="preserve"> 6.8.5 </t>
  </si>
  <si>
    <t xml:space="preserve"> 6.8.6 </t>
  </si>
  <si>
    <t xml:space="preserve"> 6.9 </t>
  </si>
  <si>
    <t xml:space="preserve">REFORMA NA SALA 09C</t>
  </si>
  <si>
    <t xml:space="preserve"> 6.9.1 </t>
  </si>
  <si>
    <t xml:space="preserve"> 6.9.2 </t>
  </si>
  <si>
    <t xml:space="preserve"> 6.9.3 </t>
  </si>
  <si>
    <t xml:space="preserve"> 6.9.4 </t>
  </si>
  <si>
    <t xml:space="preserve"> 6.9.5 </t>
  </si>
  <si>
    <t xml:space="preserve"> 6.9.6 </t>
  </si>
  <si>
    <t xml:space="preserve"> 6.10 </t>
  </si>
  <si>
    <t xml:space="preserve">REFORMA NA SALA 10C</t>
  </si>
  <si>
    <t xml:space="preserve"> 6.10.1 </t>
  </si>
  <si>
    <t xml:space="preserve"> 6.10.2 </t>
  </si>
  <si>
    <t xml:space="preserve"> 6.10.3 </t>
  </si>
  <si>
    <t xml:space="preserve"> 6.10.4 </t>
  </si>
  <si>
    <t xml:space="preserve"> 6.10.5 </t>
  </si>
  <si>
    <t xml:space="preserve"> 6.10.6 </t>
  </si>
  <si>
    <t xml:space="preserve"> 6.10.7 </t>
  </si>
  <si>
    <t xml:space="preserve"> 6.10.8 </t>
  </si>
  <si>
    <t xml:space="preserve"> 7 </t>
  </si>
  <si>
    <t xml:space="preserve">REFORMA NAS COBERTURAS - REFERENTE AO PRÉDIO BLOCO 02</t>
  </si>
  <si>
    <t xml:space="preserve"> 7.1 </t>
  </si>
  <si>
    <t xml:space="preserve"> 7.2 </t>
  </si>
  <si>
    <t xml:space="preserve"> Sec. Fazenda </t>
  </si>
  <si>
    <t xml:space="preserve">FORNECIMENTO E INSTALAÇÃO  DE 5% DA ESTRUTURA EM MADEIRA NA COBERTURA DO PRÉDIO DA ANTIGA EMEF CIPRIANO, PARA ASSENTAMENTO DE TELHA EM FIBROCIMENTO. REFERENTE À COBERTURA DE 167,27m²</t>
  </si>
  <si>
    <t xml:space="preserve"> 7.3 </t>
  </si>
  <si>
    <t xml:space="preserve"> 7.4 </t>
  </si>
  <si>
    <t xml:space="preserve"> 7.5 </t>
  </si>
  <si>
    <t xml:space="preserve"> 94210 </t>
  </si>
  <si>
    <t xml:space="preserve">TELHAMENTO COM TELHA ONDULADA DE FIBROCIMENTO E = 6 MM, COM RECOBRIMENTO LATERAL DE 1 1/4 DE ONDA PARA TELHADO COM INCLINAÇÃO MÁXIMA DE 10°, COM ATÉ 2 ÁGUAS, INCLUSO IÇAMENTO. AF_07/2019</t>
  </si>
  <si>
    <t xml:space="preserve"> 7.6 </t>
  </si>
  <si>
    <t xml:space="preserve"> 102233 </t>
  </si>
  <si>
    <t xml:space="preserve">PINTURA IMUNIZANTE PARA MADEIRA, 1 DEMÃO. AF_01/2021</t>
  </si>
  <si>
    <t xml:space="preserve"> 7.7 </t>
  </si>
  <si>
    <t xml:space="preserve"> 7.8 </t>
  </si>
  <si>
    <t xml:space="preserve"> 7.9 </t>
  </si>
  <si>
    <t xml:space="preserve"> 8 </t>
  </si>
  <si>
    <t xml:space="preserve">MANUTENÇÃO DA LAJE DE COBERTURA</t>
  </si>
  <si>
    <t xml:space="preserve"> 8.1 </t>
  </si>
  <si>
    <t xml:space="preserve"> 8.2 </t>
  </si>
  <si>
    <t xml:space="preserve">CONTRAPISO NIVELADOR LAJE DE COBERTURA, E = 3 CM SOBRE IMPERMEABILIZAÇÃO, EDIFICAÇÃO PÚBLICA PADRÃO</t>
  </si>
  <si>
    <t xml:space="preserve"> 9 </t>
  </si>
  <si>
    <t xml:space="preserve">MANUTENÇÃO DOS PILARES DO MURO - Fachada principal e lateral divisa</t>
  </si>
  <si>
    <t xml:space="preserve"> 9.1 </t>
  </si>
  <si>
    <t xml:space="preserve"> 4928 </t>
  </si>
  <si>
    <t xml:space="preserve">Forma para recuperação de concreto com chapas plastificadas, inclusive escoramento</t>
  </si>
  <si>
    <t xml:space="preserve"> 9.2 </t>
  </si>
  <si>
    <t xml:space="preserve"> 94965 </t>
  </si>
  <si>
    <t xml:space="preserve">CONCRETO FCK = 25MPA, TRAÇO 1:2,3:2,7 (EM MASSA SECA DE CIMENTO/ AREIA MÉDIA/ BRITA 1) - PREPARO MECÂNICO COM BETONEIRA 400 L. AF_05/2021</t>
  </si>
  <si>
    <t xml:space="preserve">m³</t>
  </si>
  <si>
    <t xml:space="preserve"> 10 </t>
  </si>
  <si>
    <t xml:space="preserve">RECOMPOSIÇÃO DO CALÇAMENTO EM CONCRETO (NO PÁTIO E PASSEIO PÚBLICO)</t>
  </si>
  <si>
    <t xml:space="preserve"> 10.1 </t>
  </si>
  <si>
    <t xml:space="preserve"> 95240 </t>
  </si>
  <si>
    <t xml:space="preserve">LASTRO DE CONCRETO MAGRO, APLICADO EM PISOS, LAJES SOBRE SOLO OU RADIERS, ESPESSURA DE 3 CM. AF_07/2016</t>
  </si>
  <si>
    <t xml:space="preserve"> 11 </t>
  </si>
  <si>
    <t xml:space="preserve">PINTURA GERAL - FACHADA EXTERNA E MURO</t>
  </si>
  <si>
    <t xml:space="preserve"> 11.1 </t>
  </si>
  <si>
    <t xml:space="preserve"> 88428 </t>
  </si>
  <si>
    <t xml:space="preserve">APLICAÇÃO MANUAL DE PINTURA COM TINTA TEXTURIZADA ACRÍLICA EM SUPERFÍCIES EXTERNAS DE SACADA DE EDIFÍCIOS DE MÚLTIPLOS PAVIMENTOS, DUAS CORES. AF_06/2014</t>
  </si>
  <si>
    <t xml:space="preserve"> 12 </t>
  </si>
  <si>
    <t xml:space="preserve">ESGOTO SANITÁRIO</t>
  </si>
  <si>
    <t xml:space="preserve"> 12.1 </t>
  </si>
  <si>
    <t xml:space="preserve"> 6390 </t>
  </si>
  <si>
    <t xml:space="preserve">Desobstrução de Ramal Predial de esgoto com auxílio de equipamento hidrojato</t>
  </si>
  <si>
    <t xml:space="preserve">m</t>
  </si>
  <si>
    <t xml:space="preserve"> 12.2 </t>
  </si>
  <si>
    <t xml:space="preserve"> 97639 </t>
  </si>
  <si>
    <t xml:space="preserve">REMOÇÃO DE PLACAS E PILARETES DE CONCRETO, DE FORMA MANUAL, SEM REAPROVEITAMENTO. AF_12/2017</t>
  </si>
  <si>
    <t xml:space="preserve"> 12.3 </t>
  </si>
  <si>
    <t xml:space="preserve"> 4917 </t>
  </si>
  <si>
    <t xml:space="preserve">Preparo de substrato por escarificação mecânica (corte de concreto) para espessuras de até 3,0cm</t>
  </si>
  <si>
    <t xml:space="preserve"> 12.4 </t>
  </si>
  <si>
    <t xml:space="preserve"> 2243 </t>
  </si>
  <si>
    <t xml:space="preserve">Pavimentação em placas de concreto simples, fck 35 mpa, e=21 cm, em áreas sujeitas à cargas pesadas</t>
  </si>
  <si>
    <t xml:space="preserve"> 13 </t>
  </si>
  <si>
    <t xml:space="preserve">LIMPEZA FINAL DA OBRA</t>
  </si>
  <si>
    <t xml:space="preserve"> 13.1 </t>
  </si>
  <si>
    <t xml:space="preserve"> 9537 </t>
  </si>
  <si>
    <t xml:space="preserve"> 13.2 </t>
  </si>
  <si>
    <t xml:space="preserve"> 72897 </t>
  </si>
  <si>
    <t xml:space="preserve">CARGA MANUAL DE ENTULHO EM CAMINHAO BASCULANTE 6 M3</t>
  </si>
  <si>
    <t xml:space="preserve">Totais -&gt;</t>
  </si>
  <si>
    <t xml:space="preserve">147.313,41</t>
  </si>
  <si>
    <t xml:space="preserve">515.682,82</t>
  </si>
  <si>
    <t xml:space="preserve">662.996,23</t>
  </si>
  <si>
    <t xml:space="preserve">Total sem BDI</t>
  </si>
  <si>
    <t xml:space="preserve">Total do BDI</t>
  </si>
  <si>
    <t xml:space="preserve">Total Geral</t>
  </si>
  <si>
    <t xml:space="preserve">_______________________________________________________________
Setor de Engenharia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</si>
</sst>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\ %"/>
  </numFmts>
  <fonts count="9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5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356"/>
  <sheetViews>
    <sheetView showFormulas="false" showGridLines="true" showRowColHeaders="true" showZeros="true" rightToLeft="false" tabSelected="true" showOutlineSymbols="false" defaultGridColor="true" view="normal" topLeftCell="A97" colorId="64" zoomScale="100" zoomScaleNormal="100" zoomScalePageLayoutView="100" workbookViewId="0">
      <selection pane="topLeft" activeCell="A356" activeCellId="0" sqref="A356"/>
    </sheetView>
  </sheetViews>
  <sheetFormatPr defaultColWidth="8.6015625" defaultRowHeight="14.25" zeroHeight="false" outlineLevelRow="0" outlineLevelCol="0"/>
  <cols>
    <col collapsed="false" customWidth="true" hidden="false" outlineLevel="0" max="3" min="1" style="0" width="10"/>
    <col collapsed="false" customWidth="true" hidden="false" outlineLevel="0" max="4" min="4" style="0" width="60"/>
    <col collapsed="false" customWidth="true" hidden="false" outlineLevel="0" max="5" min="5" style="0" width="5"/>
    <col collapsed="false" customWidth="true" hidden="false" outlineLevel="0" max="14" min="6" style="0" width="10"/>
  </cols>
  <sheetData>
    <row r="1" customFormat="false" ht="15" hidden="false" customHeight="true" outlineLevel="0" collapsed="false">
      <c r="A1" s="1"/>
      <c r="B1" s="1"/>
      <c r="C1" s="1"/>
      <c r="D1" s="1" t="s">
        <v>0</v>
      </c>
      <c r="E1" s="2" t="s">
        <v>1</v>
      </c>
      <c r="F1" s="2"/>
      <c r="G1" s="2"/>
      <c r="H1" s="2" t="s">
        <v>2</v>
      </c>
      <c r="I1" s="2"/>
      <c r="J1" s="2"/>
      <c r="K1" s="2" t="s">
        <v>3</v>
      </c>
      <c r="L1" s="2"/>
      <c r="M1" s="2"/>
      <c r="N1" s="2"/>
    </row>
    <row r="2" customFormat="false" ht="80.1" hidden="false" customHeight="true" outlineLevel="0" collapsed="false">
      <c r="A2" s="3"/>
      <c r="B2" s="3"/>
      <c r="C2" s="3"/>
      <c r="D2" s="3" t="s">
        <v>4</v>
      </c>
      <c r="E2" s="4" t="s">
        <v>5</v>
      </c>
      <c r="F2" s="4"/>
      <c r="G2" s="4"/>
      <c r="H2" s="4" t="s">
        <v>6</v>
      </c>
      <c r="I2" s="4"/>
      <c r="J2" s="4"/>
      <c r="K2" s="4" t="s">
        <v>7</v>
      </c>
      <c r="L2" s="4"/>
      <c r="M2" s="4"/>
      <c r="N2" s="4"/>
    </row>
    <row r="3" customFormat="false" ht="15" hidden="false" customHeight="true" outlineLevel="0" collapsed="false">
      <c r="A3" s="5" t="s">
        <v>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Format="false" ht="15" hidden="false" customHeight="true" outlineLevel="0" collapsed="false">
      <c r="A4" s="6" t="s">
        <v>9</v>
      </c>
      <c r="B4" s="7" t="s">
        <v>10</v>
      </c>
      <c r="C4" s="6" t="s">
        <v>11</v>
      </c>
      <c r="D4" s="6" t="s">
        <v>12</v>
      </c>
      <c r="E4" s="8" t="s">
        <v>13</v>
      </c>
      <c r="F4" s="7" t="s">
        <v>14</v>
      </c>
      <c r="G4" s="7" t="s">
        <v>15</v>
      </c>
      <c r="H4" s="8" t="s">
        <v>16</v>
      </c>
      <c r="I4" s="8"/>
      <c r="J4" s="8"/>
      <c r="K4" s="8" t="s">
        <v>17</v>
      </c>
      <c r="L4" s="8"/>
      <c r="M4" s="8"/>
      <c r="N4" s="7" t="s">
        <v>18</v>
      </c>
    </row>
    <row r="5" customFormat="false" ht="15" hidden="false" customHeight="true" outlineLevel="0" collapsed="false">
      <c r="A5" s="6"/>
      <c r="B5" s="6"/>
      <c r="C5" s="6"/>
      <c r="D5" s="6"/>
      <c r="E5" s="6"/>
      <c r="F5" s="6"/>
      <c r="G5" s="6"/>
      <c r="H5" s="7" t="s">
        <v>19</v>
      </c>
      <c r="I5" s="7" t="s">
        <v>20</v>
      </c>
      <c r="J5" s="7" t="s">
        <v>17</v>
      </c>
      <c r="K5" s="7" t="s">
        <v>19</v>
      </c>
      <c r="L5" s="7" t="s">
        <v>20</v>
      </c>
      <c r="M5" s="7" t="s">
        <v>17</v>
      </c>
      <c r="N5" s="7"/>
    </row>
    <row r="6" customFormat="false" ht="24" hidden="false" customHeight="true" outlineLevel="0" collapsed="false">
      <c r="A6" s="9" t="s">
        <v>21</v>
      </c>
      <c r="B6" s="9"/>
      <c r="C6" s="9"/>
      <c r="D6" s="9" t="s">
        <v>22</v>
      </c>
      <c r="E6" s="9"/>
      <c r="F6" s="10"/>
      <c r="G6" s="9"/>
      <c r="H6" s="9"/>
      <c r="I6" s="9"/>
      <c r="J6" s="9"/>
      <c r="K6" s="9"/>
      <c r="L6" s="9"/>
      <c r="M6" s="11" t="n">
        <v>18348.89</v>
      </c>
      <c r="N6" s="12" t="n">
        <f aca="false">M6 / 662996.23</f>
        <v>0.0276757078995758</v>
      </c>
    </row>
    <row r="7" customFormat="false" ht="24" hidden="false" customHeight="true" outlineLevel="0" collapsed="false">
      <c r="A7" s="13" t="s">
        <v>23</v>
      </c>
      <c r="B7" s="14" t="s">
        <v>24</v>
      </c>
      <c r="C7" s="13" t="s">
        <v>25</v>
      </c>
      <c r="D7" s="13" t="s">
        <v>26</v>
      </c>
      <c r="E7" s="15" t="s">
        <v>27</v>
      </c>
      <c r="F7" s="14" t="n">
        <v>2</v>
      </c>
      <c r="G7" s="16" t="n">
        <v>321.06</v>
      </c>
      <c r="H7" s="16" t="n">
        <v>55.9</v>
      </c>
      <c r="I7" s="16" t="n">
        <v>330.46</v>
      </c>
      <c r="J7" s="16" t="n">
        <f aca="false">ROUND(G7 * (1 + 20.34 / 100), 2)</f>
        <v>386.36</v>
      </c>
      <c r="K7" s="16" t="n">
        <f aca="false">ROUND(F7 * H7, 2)</f>
        <v>111.8</v>
      </c>
      <c r="L7" s="16" t="n">
        <f aca="false">M7 - K7</f>
        <v>660.92</v>
      </c>
      <c r="M7" s="16" t="n">
        <f aca="false">ROUND(F7 * J7, 2)</f>
        <v>772.72</v>
      </c>
      <c r="N7" s="17" t="n">
        <f aca="false">M7 / 662996.23</f>
        <v>0.00116549682341331</v>
      </c>
    </row>
    <row r="8" customFormat="false" ht="48" hidden="false" customHeight="true" outlineLevel="0" collapsed="false">
      <c r="A8" s="13" t="s">
        <v>28</v>
      </c>
      <c r="B8" s="14" t="s">
        <v>29</v>
      </c>
      <c r="C8" s="13" t="s">
        <v>25</v>
      </c>
      <c r="D8" s="13" t="s">
        <v>30</v>
      </c>
      <c r="E8" s="15" t="s">
        <v>27</v>
      </c>
      <c r="F8" s="14" t="n">
        <v>341.02</v>
      </c>
      <c r="G8" s="16" t="n">
        <v>9.52</v>
      </c>
      <c r="H8" s="16" t="n">
        <v>2.71</v>
      </c>
      <c r="I8" s="16" t="n">
        <v>8.75</v>
      </c>
      <c r="J8" s="16" t="n">
        <f aca="false">ROUND(G8 * (1 + 20.34 / 100), 2)</f>
        <v>11.46</v>
      </c>
      <c r="K8" s="16" t="n">
        <f aca="false">ROUND(F8 * H8, 2)</f>
        <v>924.16</v>
      </c>
      <c r="L8" s="16" t="n">
        <f aca="false">M8 - K8</f>
        <v>2983.93</v>
      </c>
      <c r="M8" s="16" t="n">
        <f aca="false">ROUND(F8 * J8, 2)</f>
        <v>3908.09</v>
      </c>
      <c r="N8" s="17" t="n">
        <f aca="false">M8 / 662996.23</f>
        <v>0.00589458857103908</v>
      </c>
    </row>
    <row r="9" customFormat="false" ht="36" hidden="false" customHeight="true" outlineLevel="0" collapsed="false">
      <c r="A9" s="13" t="s">
        <v>31</v>
      </c>
      <c r="B9" s="14" t="s">
        <v>32</v>
      </c>
      <c r="C9" s="13" t="s">
        <v>25</v>
      </c>
      <c r="D9" s="13" t="s">
        <v>33</v>
      </c>
      <c r="E9" s="15" t="s">
        <v>34</v>
      </c>
      <c r="F9" s="14" t="n">
        <v>1364.08</v>
      </c>
      <c r="G9" s="16" t="n">
        <v>8.33</v>
      </c>
      <c r="H9" s="16" t="n">
        <v>0</v>
      </c>
      <c r="I9" s="16" t="n">
        <v>10.02</v>
      </c>
      <c r="J9" s="16" t="n">
        <f aca="false">ROUND(G9 * (1 + 20.34 / 100), 2)</f>
        <v>10.02</v>
      </c>
      <c r="K9" s="16" t="n">
        <f aca="false">ROUND(F9 * H9, 2)</f>
        <v>0</v>
      </c>
      <c r="L9" s="16" t="n">
        <f aca="false">M9 - K9</f>
        <v>13668.08</v>
      </c>
      <c r="M9" s="16" t="n">
        <f aca="false">ROUND(F9 * J9, 2)</f>
        <v>13668.08</v>
      </c>
      <c r="N9" s="17" t="n">
        <f aca="false">M9 / 662996.23</f>
        <v>0.0206156225051234</v>
      </c>
    </row>
    <row r="10" customFormat="false" ht="24" hidden="false" customHeight="true" outlineLevel="0" collapsed="false">
      <c r="A10" s="9" t="s">
        <v>35</v>
      </c>
      <c r="B10" s="9"/>
      <c r="C10" s="9"/>
      <c r="D10" s="9" t="s">
        <v>36</v>
      </c>
      <c r="E10" s="9"/>
      <c r="F10" s="10"/>
      <c r="G10" s="9"/>
      <c r="H10" s="9"/>
      <c r="I10" s="9"/>
      <c r="J10" s="9"/>
      <c r="K10" s="9"/>
      <c r="L10" s="9"/>
      <c r="M10" s="11" t="n">
        <v>106821.43</v>
      </c>
      <c r="N10" s="12" t="n">
        <f aca="false">M10 / 662996.23</f>
        <v>0.16111921179401</v>
      </c>
    </row>
    <row r="11" customFormat="false" ht="24" hidden="false" customHeight="true" outlineLevel="0" collapsed="false">
      <c r="A11" s="9" t="s">
        <v>37</v>
      </c>
      <c r="B11" s="9"/>
      <c r="C11" s="9"/>
      <c r="D11" s="9" t="s">
        <v>38</v>
      </c>
      <c r="E11" s="9"/>
      <c r="F11" s="10"/>
      <c r="G11" s="9"/>
      <c r="H11" s="9"/>
      <c r="I11" s="9"/>
      <c r="J11" s="9"/>
      <c r="K11" s="9"/>
      <c r="L11" s="9"/>
      <c r="M11" s="11" t="n">
        <v>63156.87</v>
      </c>
      <c r="N11" s="12" t="n">
        <f aca="false">M11 / 662996.23</f>
        <v>0.0952597724424466</v>
      </c>
    </row>
    <row r="12" customFormat="false" ht="36" hidden="false" customHeight="true" outlineLevel="0" collapsed="false">
      <c r="A12" s="13" t="s">
        <v>39</v>
      </c>
      <c r="B12" s="14" t="s">
        <v>40</v>
      </c>
      <c r="C12" s="13" t="s">
        <v>25</v>
      </c>
      <c r="D12" s="13" t="s">
        <v>41</v>
      </c>
      <c r="E12" s="15" t="s">
        <v>27</v>
      </c>
      <c r="F12" s="14" t="n">
        <v>375.87</v>
      </c>
      <c r="G12" s="16" t="n">
        <v>2.92</v>
      </c>
      <c r="H12" s="16" t="n">
        <v>2.67</v>
      </c>
      <c r="I12" s="16" t="n">
        <v>0.84</v>
      </c>
      <c r="J12" s="16" t="n">
        <f aca="false">ROUND(G12 * (1 + 20.34 / 100), 2)</f>
        <v>3.51</v>
      </c>
      <c r="K12" s="16" t="n">
        <f aca="false">ROUND(F12 * H12, 2)</f>
        <v>1003.57</v>
      </c>
      <c r="L12" s="16" t="n">
        <f aca="false">M12 - K12</f>
        <v>315.73</v>
      </c>
      <c r="M12" s="16" t="n">
        <f aca="false">ROUND(F12 * J12, 2)</f>
        <v>1319.3</v>
      </c>
      <c r="N12" s="17" t="n">
        <f aca="false">M12 / 662996.23</f>
        <v>0.00198990573445644</v>
      </c>
    </row>
    <row r="13" customFormat="false" ht="48" hidden="false" customHeight="true" outlineLevel="0" collapsed="false">
      <c r="A13" s="13" t="s">
        <v>42</v>
      </c>
      <c r="B13" s="14" t="s">
        <v>43</v>
      </c>
      <c r="C13" s="13" t="s">
        <v>25</v>
      </c>
      <c r="D13" s="13" t="s">
        <v>44</v>
      </c>
      <c r="E13" s="15" t="s">
        <v>45</v>
      </c>
      <c r="F13" s="14" t="n">
        <v>9</v>
      </c>
      <c r="G13" s="16" t="n">
        <v>157.94</v>
      </c>
      <c r="H13" s="16" t="n">
        <v>144.63</v>
      </c>
      <c r="I13" s="16" t="n">
        <v>45.43</v>
      </c>
      <c r="J13" s="16" t="n">
        <f aca="false">ROUND(G13 * (1 + 20.34 / 100), 2)</f>
        <v>190.06</v>
      </c>
      <c r="K13" s="16" t="n">
        <f aca="false">ROUND(F13 * H13, 2)</f>
        <v>1301.67</v>
      </c>
      <c r="L13" s="16" t="n">
        <f aca="false">M13 - K13</f>
        <v>408.87</v>
      </c>
      <c r="M13" s="16" t="n">
        <f aca="false">ROUND(F13 * J13, 2)</f>
        <v>1710.54</v>
      </c>
      <c r="N13" s="17" t="n">
        <f aca="false">M13 / 662996.23</f>
        <v>0.00258001467067166</v>
      </c>
    </row>
    <row r="14" customFormat="false" ht="24" hidden="false" customHeight="true" outlineLevel="0" collapsed="false">
      <c r="A14" s="13" t="s">
        <v>46</v>
      </c>
      <c r="B14" s="14" t="s">
        <v>47</v>
      </c>
      <c r="C14" s="13" t="s">
        <v>25</v>
      </c>
      <c r="D14" s="13" t="s">
        <v>48</v>
      </c>
      <c r="E14" s="15" t="s">
        <v>27</v>
      </c>
      <c r="F14" s="14" t="n">
        <v>375.87</v>
      </c>
      <c r="G14" s="16" t="n">
        <v>1.74</v>
      </c>
      <c r="H14" s="16" t="n">
        <v>1.5</v>
      </c>
      <c r="I14" s="16" t="n">
        <v>0.59</v>
      </c>
      <c r="J14" s="16" t="n">
        <f aca="false">ROUND(G14 * (1 + 20.34 / 100), 2)</f>
        <v>2.09</v>
      </c>
      <c r="K14" s="16" t="n">
        <f aca="false">ROUND(F14 * H14, 2)</f>
        <v>563.81</v>
      </c>
      <c r="L14" s="16" t="n">
        <f aca="false">M14 - K14</f>
        <v>221.76</v>
      </c>
      <c r="M14" s="16" t="n">
        <f aca="false">ROUND(F14 * J14, 2)</f>
        <v>785.57</v>
      </c>
      <c r="N14" s="17" t="n">
        <f aca="false">M14 / 662996.23</f>
        <v>0.00118487853241639</v>
      </c>
    </row>
    <row r="15" customFormat="false" ht="24" hidden="false" customHeight="true" outlineLevel="0" collapsed="false">
      <c r="A15" s="13" t="s">
        <v>49</v>
      </c>
      <c r="B15" s="14" t="s">
        <v>50</v>
      </c>
      <c r="C15" s="13" t="s">
        <v>25</v>
      </c>
      <c r="D15" s="13" t="s">
        <v>51</v>
      </c>
      <c r="E15" s="15" t="s">
        <v>27</v>
      </c>
      <c r="F15" s="14" t="n">
        <v>375.87</v>
      </c>
      <c r="G15" s="16" t="n">
        <v>24.44</v>
      </c>
      <c r="H15" s="16" t="n">
        <v>14.17</v>
      </c>
      <c r="I15" s="16" t="n">
        <v>15.24</v>
      </c>
      <c r="J15" s="16" t="n">
        <f aca="false">ROUND(G15 * (1 + 20.34 / 100), 2)</f>
        <v>29.41</v>
      </c>
      <c r="K15" s="16" t="n">
        <f aca="false">ROUND(F15 * H15, 2)</f>
        <v>5326.08</v>
      </c>
      <c r="L15" s="16" t="n">
        <f aca="false">M15 - K15</f>
        <v>5728.26</v>
      </c>
      <c r="M15" s="16" t="n">
        <f aca="false">ROUND(F15 * J15, 2)</f>
        <v>11054.34</v>
      </c>
      <c r="N15" s="17" t="n">
        <f aca="false">M15 / 662996.23</f>
        <v>0.0166733074786866</v>
      </c>
    </row>
    <row r="16" customFormat="false" ht="48" hidden="false" customHeight="true" outlineLevel="0" collapsed="false">
      <c r="A16" s="13" t="s">
        <v>52</v>
      </c>
      <c r="B16" s="14" t="s">
        <v>53</v>
      </c>
      <c r="C16" s="13" t="s">
        <v>25</v>
      </c>
      <c r="D16" s="13" t="s">
        <v>54</v>
      </c>
      <c r="E16" s="15" t="s">
        <v>45</v>
      </c>
      <c r="F16" s="14" t="n">
        <v>9</v>
      </c>
      <c r="G16" s="16" t="n">
        <v>1701.77</v>
      </c>
      <c r="H16" s="16" t="n">
        <v>686.32</v>
      </c>
      <c r="I16" s="16" t="n">
        <v>1361.59</v>
      </c>
      <c r="J16" s="16" t="n">
        <f aca="false">ROUND(G16 * (1 + 20.34 / 100), 2)</f>
        <v>2047.91</v>
      </c>
      <c r="K16" s="16" t="n">
        <f aca="false">ROUND(F16 * H16, 2)</f>
        <v>6176.88</v>
      </c>
      <c r="L16" s="16" t="n">
        <f aca="false">M16 - K16</f>
        <v>12254.31</v>
      </c>
      <c r="M16" s="16" t="n">
        <f aca="false">ROUND(F16 * J16, 2)</f>
        <v>18431.19</v>
      </c>
      <c r="N16" s="17" t="n">
        <f aca="false">M16 / 662996.23</f>
        <v>0.0277998413354477</v>
      </c>
    </row>
    <row r="17" customFormat="false" ht="36" hidden="false" customHeight="true" outlineLevel="0" collapsed="false">
      <c r="A17" s="13" t="s">
        <v>55</v>
      </c>
      <c r="B17" s="14" t="s">
        <v>56</v>
      </c>
      <c r="C17" s="13" t="s">
        <v>57</v>
      </c>
      <c r="D17" s="13" t="s">
        <v>58</v>
      </c>
      <c r="E17" s="15" t="s">
        <v>27</v>
      </c>
      <c r="F17" s="14" t="n">
        <v>34.93</v>
      </c>
      <c r="G17" s="16" t="n">
        <v>26.04</v>
      </c>
      <c r="H17" s="16" t="n">
        <v>5.68</v>
      </c>
      <c r="I17" s="16" t="n">
        <v>25.66</v>
      </c>
      <c r="J17" s="16" t="n">
        <f aca="false">ROUND(G17 * (1 + 20.34 / 100), 2)</f>
        <v>31.34</v>
      </c>
      <c r="K17" s="16" t="n">
        <f aca="false">ROUND(F17 * H17, 2)</f>
        <v>198.4</v>
      </c>
      <c r="L17" s="16" t="n">
        <f aca="false">M17 - K17</f>
        <v>896.31</v>
      </c>
      <c r="M17" s="16" t="n">
        <f aca="false">ROUND(F17 * J17, 2)</f>
        <v>1094.71</v>
      </c>
      <c r="N17" s="17" t="n">
        <f aca="false">M17 / 662996.23</f>
        <v>0.00165115569360025</v>
      </c>
    </row>
    <row r="18" customFormat="false" ht="24" hidden="false" customHeight="true" outlineLevel="0" collapsed="false">
      <c r="A18" s="13" t="s">
        <v>59</v>
      </c>
      <c r="B18" s="14" t="s">
        <v>60</v>
      </c>
      <c r="C18" s="13" t="s">
        <v>25</v>
      </c>
      <c r="D18" s="13" t="s">
        <v>61</v>
      </c>
      <c r="E18" s="15" t="s">
        <v>27</v>
      </c>
      <c r="F18" s="14" t="n">
        <v>375.87</v>
      </c>
      <c r="G18" s="16" t="n">
        <v>7.03</v>
      </c>
      <c r="H18" s="16" t="n">
        <v>3.38</v>
      </c>
      <c r="I18" s="16" t="n">
        <v>5.08</v>
      </c>
      <c r="J18" s="16" t="n">
        <f aca="false">ROUND(G18 * (1 + 20.34 / 100), 2)</f>
        <v>8.46</v>
      </c>
      <c r="K18" s="16" t="n">
        <f aca="false">ROUND(F18 * H18, 2)</f>
        <v>1270.44</v>
      </c>
      <c r="L18" s="16" t="n">
        <f aca="false">M18 - K18</f>
        <v>1909.42</v>
      </c>
      <c r="M18" s="16" t="n">
        <f aca="false">ROUND(F18 * J18, 2)</f>
        <v>3179.86</v>
      </c>
      <c r="N18" s="17" t="n">
        <f aca="false">M18 / 662996.23</f>
        <v>0.00479619620159831</v>
      </c>
    </row>
    <row r="19" customFormat="false" ht="60" hidden="false" customHeight="true" outlineLevel="0" collapsed="false">
      <c r="A19" s="13" t="s">
        <v>62</v>
      </c>
      <c r="B19" s="14" t="s">
        <v>63</v>
      </c>
      <c r="C19" s="13" t="s">
        <v>25</v>
      </c>
      <c r="D19" s="13" t="s">
        <v>64</v>
      </c>
      <c r="E19" s="15" t="s">
        <v>27</v>
      </c>
      <c r="F19" s="14" t="n">
        <v>375.87</v>
      </c>
      <c r="G19" s="16" t="n">
        <v>45.86</v>
      </c>
      <c r="H19" s="16" t="n">
        <v>5.21</v>
      </c>
      <c r="I19" s="16" t="n">
        <v>49.98</v>
      </c>
      <c r="J19" s="16" t="n">
        <f aca="false">ROUND(G19 * (1 + 20.34 / 100), 2)</f>
        <v>55.19</v>
      </c>
      <c r="K19" s="16" t="n">
        <f aca="false">ROUND(F19 * H19, 2)</f>
        <v>1958.28</v>
      </c>
      <c r="L19" s="16" t="n">
        <f aca="false">M19 - K19</f>
        <v>18785.99</v>
      </c>
      <c r="M19" s="16" t="n">
        <f aca="false">ROUND(F19 * J19, 2)</f>
        <v>20744.27</v>
      </c>
      <c r="N19" s="17" t="n">
        <f aca="false">M19 / 662996.23</f>
        <v>0.0312886696203386</v>
      </c>
    </row>
    <row r="20" customFormat="false" ht="36" hidden="false" customHeight="true" outlineLevel="0" collapsed="false">
      <c r="A20" s="13" t="s">
        <v>65</v>
      </c>
      <c r="B20" s="14" t="s">
        <v>66</v>
      </c>
      <c r="C20" s="13" t="s">
        <v>25</v>
      </c>
      <c r="D20" s="13" t="s">
        <v>67</v>
      </c>
      <c r="E20" s="15" t="s">
        <v>68</v>
      </c>
      <c r="F20" s="14" t="n">
        <v>51.85</v>
      </c>
      <c r="G20" s="16" t="n">
        <v>77.52</v>
      </c>
      <c r="H20" s="16" t="n">
        <v>2.59</v>
      </c>
      <c r="I20" s="16" t="n">
        <v>90.7</v>
      </c>
      <c r="J20" s="16" t="n">
        <f aca="false">ROUND(G20 * (1 + 20.34 / 100), 2)</f>
        <v>93.29</v>
      </c>
      <c r="K20" s="16" t="n">
        <f aca="false">ROUND(F20 * H20, 2)</f>
        <v>134.29</v>
      </c>
      <c r="L20" s="16" t="n">
        <f aca="false">M20 - K20</f>
        <v>4702.8</v>
      </c>
      <c r="M20" s="16" t="n">
        <f aca="false">ROUND(F20 * J20, 2)</f>
        <v>4837.09</v>
      </c>
      <c r="N20" s="17" t="n">
        <f aca="false">M20 / 662996.23</f>
        <v>0.00729580317523073</v>
      </c>
    </row>
    <row r="21" customFormat="false" ht="24" hidden="false" customHeight="true" outlineLevel="0" collapsed="false">
      <c r="A21" s="9" t="s">
        <v>69</v>
      </c>
      <c r="B21" s="9"/>
      <c r="C21" s="9"/>
      <c r="D21" s="9" t="s">
        <v>70</v>
      </c>
      <c r="E21" s="9"/>
      <c r="F21" s="10"/>
      <c r="G21" s="9"/>
      <c r="H21" s="9"/>
      <c r="I21" s="9"/>
      <c r="J21" s="9"/>
      <c r="K21" s="9"/>
      <c r="L21" s="9"/>
      <c r="M21" s="11" t="n">
        <v>43664.56</v>
      </c>
      <c r="N21" s="12" t="n">
        <f aca="false">M21 / 662996.23</f>
        <v>0.0658594393515631</v>
      </c>
    </row>
    <row r="22" customFormat="false" ht="36" hidden="false" customHeight="true" outlineLevel="0" collapsed="false">
      <c r="A22" s="13" t="s">
        <v>71</v>
      </c>
      <c r="B22" s="14" t="s">
        <v>40</v>
      </c>
      <c r="C22" s="13" t="s">
        <v>25</v>
      </c>
      <c r="D22" s="13" t="s">
        <v>41</v>
      </c>
      <c r="E22" s="15" t="s">
        <v>27</v>
      </c>
      <c r="F22" s="14" t="n">
        <v>86.96</v>
      </c>
      <c r="G22" s="16" t="n">
        <v>2.92</v>
      </c>
      <c r="H22" s="16" t="n">
        <v>2.67</v>
      </c>
      <c r="I22" s="16" t="n">
        <v>0.84</v>
      </c>
      <c r="J22" s="16" t="n">
        <f aca="false">ROUND(G22 * (1 + 20.34 / 100), 2)</f>
        <v>3.51</v>
      </c>
      <c r="K22" s="16" t="n">
        <f aca="false">ROUND(F22 * H22, 2)</f>
        <v>232.18</v>
      </c>
      <c r="L22" s="16" t="n">
        <f aca="false">M22 - K22</f>
        <v>73.05</v>
      </c>
      <c r="M22" s="16" t="n">
        <f aca="false">ROUND(F22 * J22, 2)</f>
        <v>305.23</v>
      </c>
      <c r="N22" s="17" t="n">
        <f aca="false">M22 / 662996.23</f>
        <v>0.000460379691751792</v>
      </c>
    </row>
    <row r="23" customFormat="false" ht="24" hidden="false" customHeight="true" outlineLevel="0" collapsed="false">
      <c r="A23" s="13" t="s">
        <v>72</v>
      </c>
      <c r="B23" s="14" t="s">
        <v>47</v>
      </c>
      <c r="C23" s="13" t="s">
        <v>25</v>
      </c>
      <c r="D23" s="13" t="s">
        <v>48</v>
      </c>
      <c r="E23" s="15" t="s">
        <v>27</v>
      </c>
      <c r="F23" s="14" t="n">
        <v>86.96</v>
      </c>
      <c r="G23" s="16" t="n">
        <v>1.74</v>
      </c>
      <c r="H23" s="16" t="n">
        <v>1.5</v>
      </c>
      <c r="I23" s="16" t="n">
        <v>0.59</v>
      </c>
      <c r="J23" s="16" t="n">
        <f aca="false">ROUND(G23 * (1 + 20.34 / 100), 2)</f>
        <v>2.09</v>
      </c>
      <c r="K23" s="16" t="n">
        <f aca="false">ROUND(F23 * H23, 2)</f>
        <v>130.44</v>
      </c>
      <c r="L23" s="16" t="n">
        <f aca="false">M23 - K23</f>
        <v>51.31</v>
      </c>
      <c r="M23" s="16" t="n">
        <f aca="false">ROUND(F23 * J23, 2)</f>
        <v>181.75</v>
      </c>
      <c r="N23" s="17" t="n">
        <f aca="false">M23 / 662996.23</f>
        <v>0.000274134288817902</v>
      </c>
    </row>
    <row r="24" customFormat="false" ht="24" hidden="false" customHeight="true" outlineLevel="0" collapsed="false">
      <c r="A24" s="13" t="s">
        <v>73</v>
      </c>
      <c r="B24" s="14" t="s">
        <v>74</v>
      </c>
      <c r="C24" s="13" t="s">
        <v>75</v>
      </c>
      <c r="D24" s="13" t="s">
        <v>76</v>
      </c>
      <c r="E24" s="15" t="s">
        <v>27</v>
      </c>
      <c r="F24" s="14" t="n">
        <v>58.72</v>
      </c>
      <c r="G24" s="16" t="n">
        <v>122.59</v>
      </c>
      <c r="H24" s="16" t="n">
        <v>32.29</v>
      </c>
      <c r="I24" s="16" t="n">
        <v>115.23</v>
      </c>
      <c r="J24" s="16" t="n">
        <f aca="false">ROUND(G24 * (1 + 20.34 / 100), 2)</f>
        <v>147.52</v>
      </c>
      <c r="K24" s="16" t="n">
        <f aca="false">ROUND(F24 * H24, 2)</f>
        <v>1896.07</v>
      </c>
      <c r="L24" s="16" t="n">
        <f aca="false">M24 - K24</f>
        <v>6766.3</v>
      </c>
      <c r="M24" s="16" t="n">
        <f aca="false">ROUND(F24 * J24, 2)</f>
        <v>8662.37</v>
      </c>
      <c r="N24" s="17" t="n">
        <f aca="false">M24 / 662996.23</f>
        <v>0.0130654890752546</v>
      </c>
    </row>
    <row r="25" customFormat="false" ht="24" hidden="false" customHeight="true" outlineLevel="0" collapsed="false">
      <c r="A25" s="13" t="s">
        <v>77</v>
      </c>
      <c r="B25" s="14" t="s">
        <v>50</v>
      </c>
      <c r="C25" s="13" t="s">
        <v>25</v>
      </c>
      <c r="D25" s="13" t="s">
        <v>51</v>
      </c>
      <c r="E25" s="15" t="s">
        <v>27</v>
      </c>
      <c r="F25" s="14" t="n">
        <v>86.96</v>
      </c>
      <c r="G25" s="16" t="n">
        <v>24.44</v>
      </c>
      <c r="H25" s="16" t="n">
        <v>14.17</v>
      </c>
      <c r="I25" s="16" t="n">
        <v>15.24</v>
      </c>
      <c r="J25" s="16" t="n">
        <f aca="false">ROUND(G25 * (1 + 20.34 / 100), 2)</f>
        <v>29.41</v>
      </c>
      <c r="K25" s="16" t="n">
        <f aca="false">ROUND(F25 * H25, 2)</f>
        <v>1232.22</v>
      </c>
      <c r="L25" s="16" t="n">
        <f aca="false">M25 - K25</f>
        <v>1325.27</v>
      </c>
      <c r="M25" s="16" t="n">
        <f aca="false">ROUND(F25 * J25, 2)</f>
        <v>2557.49</v>
      </c>
      <c r="N25" s="17" t="n">
        <f aca="false">M25 / 662996.23</f>
        <v>0.00385747291504207</v>
      </c>
    </row>
    <row r="26" customFormat="false" ht="24" hidden="false" customHeight="true" outlineLevel="0" collapsed="false">
      <c r="A26" s="13" t="s">
        <v>78</v>
      </c>
      <c r="B26" s="14" t="s">
        <v>79</v>
      </c>
      <c r="C26" s="13" t="s">
        <v>25</v>
      </c>
      <c r="D26" s="13" t="s">
        <v>80</v>
      </c>
      <c r="E26" s="15" t="s">
        <v>27</v>
      </c>
      <c r="F26" s="14" t="n">
        <v>86.96</v>
      </c>
      <c r="G26" s="16" t="n">
        <v>45.09</v>
      </c>
      <c r="H26" s="16" t="n">
        <v>17</v>
      </c>
      <c r="I26" s="16" t="n">
        <v>37.26</v>
      </c>
      <c r="J26" s="16" t="n">
        <f aca="false">ROUND(G26 * (1 + 20.34 / 100), 2)</f>
        <v>54.26</v>
      </c>
      <c r="K26" s="16" t="n">
        <f aca="false">ROUND(F26 * H26, 2)</f>
        <v>1478.32</v>
      </c>
      <c r="L26" s="16" t="n">
        <f aca="false">M26 - K26</f>
        <v>3240.13</v>
      </c>
      <c r="M26" s="16" t="n">
        <f aca="false">ROUND(F26 * J26, 2)</f>
        <v>4718.45</v>
      </c>
      <c r="N26" s="17" t="n">
        <f aca="false">M26 / 662996.23</f>
        <v>0.0071168579646373</v>
      </c>
    </row>
    <row r="27" customFormat="false" ht="24" hidden="false" customHeight="true" outlineLevel="0" collapsed="false">
      <c r="A27" s="13" t="s">
        <v>81</v>
      </c>
      <c r="B27" s="14" t="s">
        <v>60</v>
      </c>
      <c r="C27" s="13" t="s">
        <v>25</v>
      </c>
      <c r="D27" s="13" t="s">
        <v>61</v>
      </c>
      <c r="E27" s="15" t="s">
        <v>27</v>
      </c>
      <c r="F27" s="14" t="n">
        <v>86.96</v>
      </c>
      <c r="G27" s="16" t="n">
        <v>7.03</v>
      </c>
      <c r="H27" s="16" t="n">
        <v>3.38</v>
      </c>
      <c r="I27" s="16" t="n">
        <v>5.08</v>
      </c>
      <c r="J27" s="16" t="n">
        <f aca="false">ROUND(G27 * (1 + 20.34 / 100), 2)</f>
        <v>8.46</v>
      </c>
      <c r="K27" s="16" t="n">
        <f aca="false">ROUND(F27 * H27, 2)</f>
        <v>293.92</v>
      </c>
      <c r="L27" s="16" t="n">
        <f aca="false">M27 - K27</f>
        <v>441.76</v>
      </c>
      <c r="M27" s="16" t="n">
        <f aca="false">ROUND(F27 * J27, 2)</f>
        <v>735.68</v>
      </c>
      <c r="N27" s="17" t="n">
        <f aca="false">M27 / 662996.23</f>
        <v>0.00110962923574995</v>
      </c>
    </row>
    <row r="28" customFormat="false" ht="36" hidden="false" customHeight="true" outlineLevel="0" collapsed="false">
      <c r="A28" s="13" t="s">
        <v>82</v>
      </c>
      <c r="B28" s="14" t="s">
        <v>83</v>
      </c>
      <c r="C28" s="13" t="s">
        <v>25</v>
      </c>
      <c r="D28" s="13" t="s">
        <v>84</v>
      </c>
      <c r="E28" s="15" t="s">
        <v>68</v>
      </c>
      <c r="F28" s="14" t="n">
        <v>51.28</v>
      </c>
      <c r="G28" s="16" t="n">
        <v>215.09</v>
      </c>
      <c r="H28" s="16" t="n">
        <v>22.79</v>
      </c>
      <c r="I28" s="16" t="n">
        <v>236.05</v>
      </c>
      <c r="J28" s="16" t="n">
        <f aca="false">ROUND(G28 * (1 + 20.34 / 100), 2)</f>
        <v>258.84</v>
      </c>
      <c r="K28" s="16" t="n">
        <f aca="false">ROUND(F28 * H28, 2)</f>
        <v>1168.67</v>
      </c>
      <c r="L28" s="16" t="n">
        <f aca="false">M28 - K28</f>
        <v>12104.65</v>
      </c>
      <c r="M28" s="16" t="n">
        <f aca="false">ROUND(F28 * J28, 2)</f>
        <v>13273.32</v>
      </c>
      <c r="N28" s="17" t="n">
        <f aca="false">M28 / 662996.23</f>
        <v>0.0200202043381152</v>
      </c>
    </row>
    <row r="29" customFormat="false" ht="120" hidden="false" customHeight="true" outlineLevel="0" collapsed="false">
      <c r="A29" s="13" t="s">
        <v>85</v>
      </c>
      <c r="B29" s="14" t="s">
        <v>86</v>
      </c>
      <c r="C29" s="13" t="s">
        <v>87</v>
      </c>
      <c r="D29" s="13" t="s">
        <v>88</v>
      </c>
      <c r="E29" s="15" t="s">
        <v>27</v>
      </c>
      <c r="F29" s="14" t="n">
        <v>86.96</v>
      </c>
      <c r="G29" s="16" t="n">
        <v>93.47</v>
      </c>
      <c r="H29" s="16" t="n">
        <v>4.95</v>
      </c>
      <c r="I29" s="16" t="n">
        <v>107.53</v>
      </c>
      <c r="J29" s="16" t="n">
        <f aca="false">ROUND(G29 * (1 + 20.34 / 100), 2)</f>
        <v>112.48</v>
      </c>
      <c r="K29" s="16" t="n">
        <f aca="false">ROUND(F29 * H29, 2)</f>
        <v>430.45</v>
      </c>
      <c r="L29" s="16" t="n">
        <f aca="false">M29 - K29</f>
        <v>9350.81</v>
      </c>
      <c r="M29" s="16" t="n">
        <f aca="false">ROUND(F29 * J29, 2)</f>
        <v>9781.26</v>
      </c>
      <c r="N29" s="17" t="n">
        <f aca="false">M29 / 662996.23</f>
        <v>0.0147531155644731</v>
      </c>
    </row>
    <row r="30" customFormat="false" ht="24" hidden="false" customHeight="true" outlineLevel="0" collapsed="false">
      <c r="A30" s="13" t="s">
        <v>89</v>
      </c>
      <c r="B30" s="14" t="s">
        <v>90</v>
      </c>
      <c r="C30" s="13" t="s">
        <v>25</v>
      </c>
      <c r="D30" s="13" t="s">
        <v>91</v>
      </c>
      <c r="E30" s="15" t="s">
        <v>68</v>
      </c>
      <c r="F30" s="14" t="n">
        <v>44.95</v>
      </c>
      <c r="G30" s="16" t="n">
        <v>63.76</v>
      </c>
      <c r="H30" s="16" t="n">
        <v>6.58</v>
      </c>
      <c r="I30" s="16" t="n">
        <v>70.15</v>
      </c>
      <c r="J30" s="16" t="n">
        <f aca="false">ROUND(G30 * (1 + 20.34 / 100), 2)</f>
        <v>76.73</v>
      </c>
      <c r="K30" s="16" t="n">
        <f aca="false">ROUND(F30 * H30, 2)</f>
        <v>295.77</v>
      </c>
      <c r="L30" s="16" t="n">
        <f aca="false">M30 - K30</f>
        <v>3153.24</v>
      </c>
      <c r="M30" s="16" t="n">
        <f aca="false">ROUND(F30 * J30, 2)</f>
        <v>3449.01</v>
      </c>
      <c r="N30" s="17" t="n">
        <f aca="false">M30 / 662996.23</f>
        <v>0.00520215627772122</v>
      </c>
    </row>
    <row r="31" customFormat="false" ht="24" hidden="false" customHeight="true" outlineLevel="0" collapsed="false">
      <c r="A31" s="9" t="s">
        <v>92</v>
      </c>
      <c r="B31" s="9"/>
      <c r="C31" s="9"/>
      <c r="D31" s="9" t="s">
        <v>93</v>
      </c>
      <c r="E31" s="9"/>
      <c r="F31" s="10"/>
      <c r="G31" s="9"/>
      <c r="H31" s="9"/>
      <c r="I31" s="9"/>
      <c r="J31" s="9"/>
      <c r="K31" s="9"/>
      <c r="L31" s="9"/>
      <c r="M31" s="11" t="n">
        <v>75909.83</v>
      </c>
      <c r="N31" s="12" t="n">
        <f aca="false">M31 / 662996.23</f>
        <v>0.11449511560571</v>
      </c>
    </row>
    <row r="32" customFormat="false" ht="24" hidden="false" customHeight="true" outlineLevel="0" collapsed="false">
      <c r="A32" s="9" t="s">
        <v>94</v>
      </c>
      <c r="B32" s="9"/>
      <c r="C32" s="9"/>
      <c r="D32" s="9" t="s">
        <v>95</v>
      </c>
      <c r="E32" s="9"/>
      <c r="F32" s="10"/>
      <c r="G32" s="9"/>
      <c r="H32" s="9"/>
      <c r="I32" s="9"/>
      <c r="J32" s="9"/>
      <c r="K32" s="9"/>
      <c r="L32" s="9"/>
      <c r="M32" s="11" t="n">
        <v>10347.72</v>
      </c>
      <c r="N32" s="12" t="n">
        <f aca="false">M32 / 662996.23</f>
        <v>0.0156075095630634</v>
      </c>
    </row>
    <row r="33" customFormat="false" ht="24" hidden="false" customHeight="true" outlineLevel="0" collapsed="false">
      <c r="A33" s="13" t="s">
        <v>96</v>
      </c>
      <c r="B33" s="14" t="s">
        <v>97</v>
      </c>
      <c r="C33" s="13" t="s">
        <v>98</v>
      </c>
      <c r="D33" s="13" t="s">
        <v>99</v>
      </c>
      <c r="E33" s="15" t="s">
        <v>27</v>
      </c>
      <c r="F33" s="14" t="n">
        <v>23.46</v>
      </c>
      <c r="G33" s="16" t="n">
        <v>8.72</v>
      </c>
      <c r="H33" s="16" t="n">
        <v>8.31</v>
      </c>
      <c r="I33" s="16" t="n">
        <v>2.18</v>
      </c>
      <c r="J33" s="16" t="n">
        <f aca="false">ROUND(G33 * (1 + 20.34 / 100), 2)</f>
        <v>10.49</v>
      </c>
      <c r="K33" s="16" t="n">
        <f aca="false">ROUND(F33 * H33, 2)</f>
        <v>194.95</v>
      </c>
      <c r="L33" s="16" t="n">
        <f aca="false">M33 - K33</f>
        <v>51.15</v>
      </c>
      <c r="M33" s="16" t="n">
        <f aca="false">ROUND(F33 * J33, 2)</f>
        <v>246.1</v>
      </c>
      <c r="N33" s="17" t="n">
        <f aca="false">M33 / 662996.23</f>
        <v>0.000371193664253566</v>
      </c>
    </row>
    <row r="34" customFormat="false" ht="24" hidden="false" customHeight="true" outlineLevel="0" collapsed="false">
      <c r="A34" s="13" t="s">
        <v>100</v>
      </c>
      <c r="B34" s="14" t="s">
        <v>101</v>
      </c>
      <c r="C34" s="13" t="s">
        <v>75</v>
      </c>
      <c r="D34" s="13" t="s">
        <v>102</v>
      </c>
      <c r="E34" s="15" t="s">
        <v>27</v>
      </c>
      <c r="F34" s="14" t="n">
        <v>23.46</v>
      </c>
      <c r="G34" s="16" t="n">
        <v>14.11</v>
      </c>
      <c r="H34" s="16" t="n">
        <v>1.4</v>
      </c>
      <c r="I34" s="16" t="n">
        <v>15.58</v>
      </c>
      <c r="J34" s="16" t="n">
        <f aca="false">ROUND(G34 * (1 + 20.34 / 100), 2)</f>
        <v>16.98</v>
      </c>
      <c r="K34" s="16" t="n">
        <f aca="false">ROUND(F34 * H34, 2)</f>
        <v>32.84</v>
      </c>
      <c r="L34" s="16" t="n">
        <f aca="false">M34 - K34</f>
        <v>365.51</v>
      </c>
      <c r="M34" s="16" t="n">
        <f aca="false">ROUND(F34 * J34, 2)</f>
        <v>398.35</v>
      </c>
      <c r="N34" s="17" t="n">
        <f aca="false">M34 / 662996.23</f>
        <v>0.000600832979095522</v>
      </c>
    </row>
    <row r="35" customFormat="false" ht="36" hidden="false" customHeight="true" outlineLevel="0" collapsed="false">
      <c r="A35" s="13" t="s">
        <v>103</v>
      </c>
      <c r="B35" s="14" t="s">
        <v>104</v>
      </c>
      <c r="C35" s="13" t="s">
        <v>25</v>
      </c>
      <c r="D35" s="13" t="s">
        <v>105</v>
      </c>
      <c r="E35" s="15" t="s">
        <v>27</v>
      </c>
      <c r="F35" s="14" t="n">
        <v>23.46</v>
      </c>
      <c r="G35" s="16" t="n">
        <v>1.9</v>
      </c>
      <c r="H35" s="16" t="n">
        <v>0.63</v>
      </c>
      <c r="I35" s="16" t="n">
        <v>1.66</v>
      </c>
      <c r="J35" s="16" t="n">
        <f aca="false">ROUND(G35 * (1 + 20.34 / 100), 2)</f>
        <v>2.29</v>
      </c>
      <c r="K35" s="16" t="n">
        <f aca="false">ROUND(F35 * H35, 2)</f>
        <v>14.78</v>
      </c>
      <c r="L35" s="16" t="n">
        <f aca="false">M35 - K35</f>
        <v>38.94</v>
      </c>
      <c r="M35" s="16" t="n">
        <f aca="false">ROUND(F35 * J35, 2)</f>
        <v>53.72</v>
      </c>
      <c r="N35" s="17" t="n">
        <f aca="false">M35 / 662996.23</f>
        <v>8.10261017622981E-005</v>
      </c>
    </row>
    <row r="36" customFormat="false" ht="24" hidden="false" customHeight="true" outlineLevel="0" collapsed="false">
      <c r="A36" s="13" t="s">
        <v>106</v>
      </c>
      <c r="B36" s="14" t="s">
        <v>107</v>
      </c>
      <c r="C36" s="13" t="s">
        <v>25</v>
      </c>
      <c r="D36" s="13" t="s">
        <v>108</v>
      </c>
      <c r="E36" s="15" t="s">
        <v>27</v>
      </c>
      <c r="F36" s="14" t="n">
        <v>85.36</v>
      </c>
      <c r="G36" s="16" t="n">
        <v>14.79</v>
      </c>
      <c r="H36" s="16" t="n">
        <v>5.16</v>
      </c>
      <c r="I36" s="16" t="n">
        <v>12.64</v>
      </c>
      <c r="J36" s="16" t="n">
        <f aca="false">ROUND(G36 * (1 + 20.34 / 100), 2)</f>
        <v>17.8</v>
      </c>
      <c r="K36" s="16" t="n">
        <f aca="false">ROUND(F36 * H36, 2)</f>
        <v>440.46</v>
      </c>
      <c r="L36" s="16" t="n">
        <f aca="false">M36 - K36</f>
        <v>1078.95</v>
      </c>
      <c r="M36" s="16" t="n">
        <f aca="false">ROUND(F36 * J36, 2)</f>
        <v>1519.41</v>
      </c>
      <c r="N36" s="17" t="n">
        <f aca="false">M36 / 662996.23</f>
        <v>0.00229173248843361</v>
      </c>
    </row>
    <row r="37" customFormat="false" ht="24" hidden="false" customHeight="true" outlineLevel="0" collapsed="false">
      <c r="A37" s="13" t="s">
        <v>109</v>
      </c>
      <c r="B37" s="14" t="s">
        <v>110</v>
      </c>
      <c r="C37" s="13" t="s">
        <v>25</v>
      </c>
      <c r="D37" s="13" t="s">
        <v>111</v>
      </c>
      <c r="E37" s="15" t="s">
        <v>27</v>
      </c>
      <c r="F37" s="14" t="n">
        <v>48.3</v>
      </c>
      <c r="G37" s="16" t="n">
        <v>16.53</v>
      </c>
      <c r="H37" s="16" t="n">
        <v>6.73</v>
      </c>
      <c r="I37" s="16" t="n">
        <v>13.16</v>
      </c>
      <c r="J37" s="16" t="n">
        <f aca="false">ROUND(G37 * (1 + 20.34 / 100), 2)</f>
        <v>19.89</v>
      </c>
      <c r="K37" s="16" t="n">
        <f aca="false">ROUND(F37 * H37, 2)</f>
        <v>325.06</v>
      </c>
      <c r="L37" s="16" t="n">
        <f aca="false">M37 - K37</f>
        <v>635.63</v>
      </c>
      <c r="M37" s="16" t="n">
        <f aca="false">ROUND(F37 * J37, 2)</f>
        <v>960.69</v>
      </c>
      <c r="N37" s="17" t="n">
        <f aca="false">M37 / 662996.23</f>
        <v>0.00144901276437122</v>
      </c>
    </row>
    <row r="38" customFormat="false" ht="36" hidden="false" customHeight="true" outlineLevel="0" collapsed="false">
      <c r="A38" s="13" t="s">
        <v>112</v>
      </c>
      <c r="B38" s="14" t="s">
        <v>113</v>
      </c>
      <c r="C38" s="13" t="s">
        <v>98</v>
      </c>
      <c r="D38" s="13" t="s">
        <v>114</v>
      </c>
      <c r="E38" s="15" t="s">
        <v>27</v>
      </c>
      <c r="F38" s="14" t="n">
        <v>48.3</v>
      </c>
      <c r="G38" s="16" t="n">
        <v>121.31</v>
      </c>
      <c r="H38" s="16" t="n">
        <v>6.41</v>
      </c>
      <c r="I38" s="16" t="n">
        <v>139.57</v>
      </c>
      <c r="J38" s="16" t="n">
        <f aca="false">ROUND(G38 * (1 + 20.34 / 100), 2)</f>
        <v>145.98</v>
      </c>
      <c r="K38" s="16" t="n">
        <f aca="false">ROUND(F38 * H38, 2)</f>
        <v>309.6</v>
      </c>
      <c r="L38" s="16" t="n">
        <f aca="false">M38 - K38</f>
        <v>6741.23</v>
      </c>
      <c r="M38" s="16" t="n">
        <f aca="false">ROUND(F38 * J38, 2)</f>
        <v>7050.83</v>
      </c>
      <c r="N38" s="17" t="n">
        <f aca="false">M38 / 662996.23</f>
        <v>0.0106347965206378</v>
      </c>
    </row>
    <row r="39" customFormat="false" ht="24" hidden="false" customHeight="true" outlineLevel="0" collapsed="false">
      <c r="A39" s="13" t="s">
        <v>115</v>
      </c>
      <c r="B39" s="14" t="s">
        <v>116</v>
      </c>
      <c r="C39" s="13" t="s">
        <v>117</v>
      </c>
      <c r="D39" s="13" t="s">
        <v>118</v>
      </c>
      <c r="E39" s="15" t="s">
        <v>45</v>
      </c>
      <c r="F39" s="14" t="n">
        <v>2</v>
      </c>
      <c r="G39" s="16" t="n">
        <v>12.17</v>
      </c>
      <c r="H39" s="16" t="n">
        <v>14.64</v>
      </c>
      <c r="I39" s="16" t="n">
        <v>0.01</v>
      </c>
      <c r="J39" s="16" t="n">
        <f aca="false">ROUND(G39 * (1 + 20.34 / 100), 2)</f>
        <v>14.65</v>
      </c>
      <c r="K39" s="16" t="n">
        <f aca="false">ROUND(F39 * H39, 2)</f>
        <v>29.28</v>
      </c>
      <c r="L39" s="16" t="n">
        <f aca="false">M39 - K39</f>
        <v>0.0199999999999996</v>
      </c>
      <c r="M39" s="16" t="n">
        <f aca="false">ROUND(F39 * J39, 2)</f>
        <v>29.3</v>
      </c>
      <c r="N39" s="17" t="n">
        <f aca="false">M39 / 662996.23</f>
        <v>4.41933131354307E-005</v>
      </c>
    </row>
    <row r="40" customFormat="false" ht="24" hidden="false" customHeight="true" outlineLevel="0" collapsed="false">
      <c r="A40" s="13" t="s">
        <v>119</v>
      </c>
      <c r="B40" s="14" t="s">
        <v>120</v>
      </c>
      <c r="C40" s="13" t="s">
        <v>117</v>
      </c>
      <c r="D40" s="13" t="s">
        <v>121</v>
      </c>
      <c r="E40" s="15" t="s">
        <v>45</v>
      </c>
      <c r="F40" s="14" t="n">
        <v>2</v>
      </c>
      <c r="G40" s="16" t="n">
        <v>37.11</v>
      </c>
      <c r="H40" s="16" t="n">
        <v>40.28</v>
      </c>
      <c r="I40" s="16" t="n">
        <v>4.38</v>
      </c>
      <c r="J40" s="16" t="n">
        <f aca="false">ROUND(G40 * (1 + 20.34 / 100), 2)</f>
        <v>44.66</v>
      </c>
      <c r="K40" s="16" t="n">
        <f aca="false">ROUND(F40 * H40, 2)</f>
        <v>80.56</v>
      </c>
      <c r="L40" s="16" t="n">
        <f aca="false">M40 - K40</f>
        <v>8.75999999999999</v>
      </c>
      <c r="M40" s="16" t="n">
        <f aca="false">ROUND(F40 * J40, 2)</f>
        <v>89.32</v>
      </c>
      <c r="N40" s="17" t="n">
        <f aca="false">M40 / 662996.23</f>
        <v>0.000134721731373948</v>
      </c>
    </row>
    <row r="41" customFormat="false" ht="24" hidden="false" customHeight="true" outlineLevel="0" collapsed="false">
      <c r="A41" s="9" t="s">
        <v>122</v>
      </c>
      <c r="B41" s="9"/>
      <c r="C41" s="9"/>
      <c r="D41" s="9" t="s">
        <v>123</v>
      </c>
      <c r="E41" s="9"/>
      <c r="F41" s="10"/>
      <c r="G41" s="9"/>
      <c r="H41" s="9"/>
      <c r="I41" s="9"/>
      <c r="J41" s="9"/>
      <c r="K41" s="9"/>
      <c r="L41" s="9"/>
      <c r="M41" s="11" t="n">
        <v>11942.32</v>
      </c>
      <c r="N41" s="12" t="n">
        <f aca="false">M41 / 662996.23</f>
        <v>0.0180126514444886</v>
      </c>
    </row>
    <row r="42" customFormat="false" ht="24" hidden="false" customHeight="true" outlineLevel="0" collapsed="false">
      <c r="A42" s="13" t="s">
        <v>124</v>
      </c>
      <c r="B42" s="14" t="s">
        <v>97</v>
      </c>
      <c r="C42" s="13" t="s">
        <v>98</v>
      </c>
      <c r="D42" s="13" t="s">
        <v>99</v>
      </c>
      <c r="E42" s="15" t="s">
        <v>27</v>
      </c>
      <c r="F42" s="14" t="n">
        <v>35.74</v>
      </c>
      <c r="G42" s="16" t="n">
        <v>8.72</v>
      </c>
      <c r="H42" s="16" t="n">
        <v>8.31</v>
      </c>
      <c r="I42" s="16" t="n">
        <v>2.18</v>
      </c>
      <c r="J42" s="16" t="n">
        <f aca="false">ROUND(G42 * (1 + 20.34 / 100), 2)</f>
        <v>10.49</v>
      </c>
      <c r="K42" s="16" t="n">
        <f aca="false">ROUND(F42 * H42, 2)</f>
        <v>297</v>
      </c>
      <c r="L42" s="16" t="n">
        <f aca="false">M42 - K42</f>
        <v>77.91</v>
      </c>
      <c r="M42" s="16" t="n">
        <f aca="false">ROUND(F42 * J42, 2)</f>
        <v>374.91</v>
      </c>
      <c r="N42" s="17" t="n">
        <f aca="false">M42 / 662996.23</f>
        <v>0.000565478328587178</v>
      </c>
    </row>
    <row r="43" customFormat="false" ht="24" hidden="false" customHeight="true" outlineLevel="0" collapsed="false">
      <c r="A43" s="13" t="s">
        <v>125</v>
      </c>
      <c r="B43" s="14" t="s">
        <v>126</v>
      </c>
      <c r="C43" s="13" t="s">
        <v>87</v>
      </c>
      <c r="D43" s="13" t="s">
        <v>127</v>
      </c>
      <c r="E43" s="15" t="s">
        <v>128</v>
      </c>
      <c r="F43" s="14" t="n">
        <v>3</v>
      </c>
      <c r="G43" s="16" t="n">
        <v>173.82</v>
      </c>
      <c r="H43" s="16" t="n">
        <v>120.39</v>
      </c>
      <c r="I43" s="16" t="n">
        <v>88.78</v>
      </c>
      <c r="J43" s="16" t="n">
        <f aca="false">ROUND(G43 * (1 + 20.34 / 100), 2)</f>
        <v>209.17</v>
      </c>
      <c r="K43" s="16" t="n">
        <f aca="false">ROUND(F43 * H43, 2)</f>
        <v>361.17</v>
      </c>
      <c r="L43" s="16" t="n">
        <f aca="false">M43 - K43</f>
        <v>266.34</v>
      </c>
      <c r="M43" s="16" t="n">
        <f aca="false">ROUND(F43 * J43, 2)</f>
        <v>627.51</v>
      </c>
      <c r="N43" s="17" t="n">
        <f aca="false">M43 / 662996.23</f>
        <v>0.000946475970157477</v>
      </c>
    </row>
    <row r="44" customFormat="false" ht="24" hidden="false" customHeight="true" outlineLevel="0" collapsed="false">
      <c r="A44" s="13" t="s">
        <v>129</v>
      </c>
      <c r="B44" s="14" t="s">
        <v>130</v>
      </c>
      <c r="C44" s="13" t="s">
        <v>75</v>
      </c>
      <c r="D44" s="13" t="s">
        <v>131</v>
      </c>
      <c r="E44" s="15" t="s">
        <v>27</v>
      </c>
      <c r="F44" s="14" t="n">
        <v>0.66</v>
      </c>
      <c r="G44" s="16" t="n">
        <v>152.39</v>
      </c>
      <c r="H44" s="16" t="n">
        <v>118.29</v>
      </c>
      <c r="I44" s="16" t="n">
        <v>65.1</v>
      </c>
      <c r="J44" s="16" t="n">
        <f aca="false">ROUND(G44 * (1 + 20.34 / 100), 2)</f>
        <v>183.39</v>
      </c>
      <c r="K44" s="16" t="n">
        <f aca="false">ROUND(F44 * H44, 2)</f>
        <v>78.07</v>
      </c>
      <c r="L44" s="16" t="n">
        <f aca="false">M44 - K44</f>
        <v>42.97</v>
      </c>
      <c r="M44" s="16" t="n">
        <f aca="false">ROUND(F44 * J44, 2)</f>
        <v>121.04</v>
      </c>
      <c r="N44" s="17" t="n">
        <f aca="false">M44 / 662996.23</f>
        <v>0.000182565140679608</v>
      </c>
    </row>
    <row r="45" customFormat="false" ht="24" hidden="false" customHeight="true" outlineLevel="0" collapsed="false">
      <c r="A45" s="13" t="s">
        <v>132</v>
      </c>
      <c r="B45" s="14" t="s">
        <v>101</v>
      </c>
      <c r="C45" s="13" t="s">
        <v>75</v>
      </c>
      <c r="D45" s="13" t="s">
        <v>102</v>
      </c>
      <c r="E45" s="15" t="s">
        <v>27</v>
      </c>
      <c r="F45" s="14" t="n">
        <v>36.4</v>
      </c>
      <c r="G45" s="16" t="n">
        <v>14.11</v>
      </c>
      <c r="H45" s="16" t="n">
        <v>1.4</v>
      </c>
      <c r="I45" s="16" t="n">
        <v>15.58</v>
      </c>
      <c r="J45" s="16" t="n">
        <f aca="false">ROUND(G45 * (1 + 20.34 / 100), 2)</f>
        <v>16.98</v>
      </c>
      <c r="K45" s="16" t="n">
        <f aca="false">ROUND(F45 * H45, 2)</f>
        <v>50.96</v>
      </c>
      <c r="L45" s="16" t="n">
        <f aca="false">M45 - K45</f>
        <v>567.11</v>
      </c>
      <c r="M45" s="16" t="n">
        <f aca="false">ROUND(F45 * J45, 2)</f>
        <v>618.07</v>
      </c>
      <c r="N45" s="17" t="n">
        <f aca="false">M45 / 662996.23</f>
        <v>0.000932237578485175</v>
      </c>
    </row>
    <row r="46" customFormat="false" ht="36" hidden="false" customHeight="true" outlineLevel="0" collapsed="false">
      <c r="A46" s="13" t="s">
        <v>133</v>
      </c>
      <c r="B46" s="14" t="s">
        <v>104</v>
      </c>
      <c r="C46" s="13" t="s">
        <v>25</v>
      </c>
      <c r="D46" s="13" t="s">
        <v>105</v>
      </c>
      <c r="E46" s="15" t="s">
        <v>27</v>
      </c>
      <c r="F46" s="14" t="n">
        <v>36.4</v>
      </c>
      <c r="G46" s="16" t="n">
        <v>1.9</v>
      </c>
      <c r="H46" s="16" t="n">
        <v>0.63</v>
      </c>
      <c r="I46" s="16" t="n">
        <v>1.66</v>
      </c>
      <c r="J46" s="16" t="n">
        <f aca="false">ROUND(G46 * (1 + 20.34 / 100), 2)</f>
        <v>2.29</v>
      </c>
      <c r="K46" s="16" t="n">
        <f aca="false">ROUND(F46 * H46, 2)</f>
        <v>22.93</v>
      </c>
      <c r="L46" s="16" t="n">
        <f aca="false">M46 - K46</f>
        <v>60.43</v>
      </c>
      <c r="M46" s="16" t="n">
        <f aca="false">ROUND(F46 * J46, 2)</f>
        <v>83.36</v>
      </c>
      <c r="N46" s="17" t="n">
        <f aca="false">M46 / 662996.23</f>
        <v>0.000125732238326604</v>
      </c>
    </row>
    <row r="47" customFormat="false" ht="24" hidden="false" customHeight="true" outlineLevel="0" collapsed="false">
      <c r="A47" s="13" t="s">
        <v>134</v>
      </c>
      <c r="B47" s="14" t="s">
        <v>107</v>
      </c>
      <c r="C47" s="13" t="s">
        <v>25</v>
      </c>
      <c r="D47" s="13" t="s">
        <v>108</v>
      </c>
      <c r="E47" s="15" t="s">
        <v>27</v>
      </c>
      <c r="F47" s="14" t="n">
        <v>85.37</v>
      </c>
      <c r="G47" s="16" t="n">
        <v>14.79</v>
      </c>
      <c r="H47" s="16" t="n">
        <v>5.16</v>
      </c>
      <c r="I47" s="16" t="n">
        <v>12.64</v>
      </c>
      <c r="J47" s="16" t="n">
        <f aca="false">ROUND(G47 * (1 + 20.34 / 100), 2)</f>
        <v>17.8</v>
      </c>
      <c r="K47" s="16" t="n">
        <f aca="false">ROUND(F47 * H47, 2)</f>
        <v>440.51</v>
      </c>
      <c r="L47" s="16" t="n">
        <f aca="false">M47 - K47</f>
        <v>1079.08</v>
      </c>
      <c r="M47" s="16" t="n">
        <f aca="false">ROUND(F47 * J47, 2)</f>
        <v>1519.59</v>
      </c>
      <c r="N47" s="17" t="n">
        <f aca="false">M47 / 662996.23</f>
        <v>0.00229200398319007</v>
      </c>
    </row>
    <row r="48" customFormat="false" ht="24" hidden="false" customHeight="true" outlineLevel="0" collapsed="false">
      <c r="A48" s="13" t="s">
        <v>135</v>
      </c>
      <c r="B48" s="14" t="s">
        <v>110</v>
      </c>
      <c r="C48" s="13" t="s">
        <v>25</v>
      </c>
      <c r="D48" s="13" t="s">
        <v>111</v>
      </c>
      <c r="E48" s="15" t="s">
        <v>27</v>
      </c>
      <c r="F48" s="14" t="n">
        <v>48.3</v>
      </c>
      <c r="G48" s="16" t="n">
        <v>16.53</v>
      </c>
      <c r="H48" s="16" t="n">
        <v>6.73</v>
      </c>
      <c r="I48" s="16" t="n">
        <v>13.16</v>
      </c>
      <c r="J48" s="16" t="n">
        <f aca="false">ROUND(G48 * (1 + 20.34 / 100), 2)</f>
        <v>19.89</v>
      </c>
      <c r="K48" s="16" t="n">
        <f aca="false">ROUND(F48 * H48, 2)</f>
        <v>325.06</v>
      </c>
      <c r="L48" s="16" t="n">
        <f aca="false">M48 - K48</f>
        <v>635.63</v>
      </c>
      <c r="M48" s="16" t="n">
        <f aca="false">ROUND(F48 * J48, 2)</f>
        <v>960.69</v>
      </c>
      <c r="N48" s="17" t="n">
        <f aca="false">M48 / 662996.23</f>
        <v>0.00144901276437122</v>
      </c>
    </row>
    <row r="49" customFormat="false" ht="36" hidden="false" customHeight="true" outlineLevel="0" collapsed="false">
      <c r="A49" s="13" t="s">
        <v>136</v>
      </c>
      <c r="B49" s="14" t="s">
        <v>113</v>
      </c>
      <c r="C49" s="13" t="s">
        <v>98</v>
      </c>
      <c r="D49" s="13" t="s">
        <v>114</v>
      </c>
      <c r="E49" s="15" t="s">
        <v>27</v>
      </c>
      <c r="F49" s="14" t="n">
        <v>48.3</v>
      </c>
      <c r="G49" s="16" t="n">
        <v>121.31</v>
      </c>
      <c r="H49" s="16" t="n">
        <v>6.41</v>
      </c>
      <c r="I49" s="16" t="n">
        <v>139.57</v>
      </c>
      <c r="J49" s="16" t="n">
        <f aca="false">ROUND(G49 * (1 + 20.34 / 100), 2)</f>
        <v>145.98</v>
      </c>
      <c r="K49" s="16" t="n">
        <f aca="false">ROUND(F49 * H49, 2)</f>
        <v>309.6</v>
      </c>
      <c r="L49" s="16" t="n">
        <f aca="false">M49 - K49</f>
        <v>6741.23</v>
      </c>
      <c r="M49" s="16" t="n">
        <f aca="false">ROUND(F49 * J49, 2)</f>
        <v>7050.83</v>
      </c>
      <c r="N49" s="17" t="n">
        <f aca="false">M49 / 662996.23</f>
        <v>0.0106347965206378</v>
      </c>
    </row>
    <row r="50" customFormat="false" ht="24" hidden="false" customHeight="true" outlineLevel="0" collapsed="false">
      <c r="A50" s="13" t="s">
        <v>137</v>
      </c>
      <c r="B50" s="14" t="s">
        <v>116</v>
      </c>
      <c r="C50" s="13" t="s">
        <v>117</v>
      </c>
      <c r="D50" s="13" t="s">
        <v>118</v>
      </c>
      <c r="E50" s="15" t="s">
        <v>45</v>
      </c>
      <c r="F50" s="14" t="n">
        <v>1</v>
      </c>
      <c r="G50" s="16" t="n">
        <v>12.17</v>
      </c>
      <c r="H50" s="16" t="n">
        <v>14.64</v>
      </c>
      <c r="I50" s="16" t="n">
        <v>0.01</v>
      </c>
      <c r="J50" s="16" t="n">
        <f aca="false">ROUND(G50 * (1 + 20.34 / 100), 2)</f>
        <v>14.65</v>
      </c>
      <c r="K50" s="16" t="n">
        <f aca="false">ROUND(F50 * H50, 2)</f>
        <v>14.64</v>
      </c>
      <c r="L50" s="16" t="n">
        <f aca="false">M50 - K50</f>
        <v>0.00999999999999979</v>
      </c>
      <c r="M50" s="16" t="n">
        <f aca="false">ROUND(F50 * J50, 2)</f>
        <v>14.65</v>
      </c>
      <c r="N50" s="17" t="n">
        <f aca="false">M50 / 662996.23</f>
        <v>2.20966565677153E-005</v>
      </c>
    </row>
    <row r="51" customFormat="false" ht="24" hidden="false" customHeight="true" outlineLevel="0" collapsed="false">
      <c r="A51" s="13" t="s">
        <v>138</v>
      </c>
      <c r="B51" s="14" t="s">
        <v>120</v>
      </c>
      <c r="C51" s="13" t="s">
        <v>117</v>
      </c>
      <c r="D51" s="13" t="s">
        <v>121</v>
      </c>
      <c r="E51" s="15" t="s">
        <v>45</v>
      </c>
      <c r="F51" s="14" t="n">
        <v>1</v>
      </c>
      <c r="G51" s="16" t="n">
        <v>37.11</v>
      </c>
      <c r="H51" s="16" t="n">
        <v>40.28</v>
      </c>
      <c r="I51" s="16" t="n">
        <v>4.38</v>
      </c>
      <c r="J51" s="16" t="n">
        <f aca="false">ROUND(G51 * (1 + 20.34 / 100), 2)</f>
        <v>44.66</v>
      </c>
      <c r="K51" s="16" t="n">
        <f aca="false">ROUND(F51 * H51, 2)</f>
        <v>40.28</v>
      </c>
      <c r="L51" s="16" t="n">
        <f aca="false">M51 - K51</f>
        <v>4.38</v>
      </c>
      <c r="M51" s="16" t="n">
        <f aca="false">ROUND(F51 * J51, 2)</f>
        <v>44.66</v>
      </c>
      <c r="N51" s="17" t="n">
        <f aca="false">M51 / 662996.23</f>
        <v>6.73608656869738E-005</v>
      </c>
    </row>
    <row r="52" customFormat="false" ht="24" hidden="false" customHeight="true" outlineLevel="0" collapsed="false">
      <c r="A52" s="13" t="s">
        <v>139</v>
      </c>
      <c r="B52" s="14" t="s">
        <v>140</v>
      </c>
      <c r="C52" s="13" t="s">
        <v>25</v>
      </c>
      <c r="D52" s="13" t="s">
        <v>141</v>
      </c>
      <c r="E52" s="15" t="s">
        <v>27</v>
      </c>
      <c r="F52" s="14" t="n">
        <v>1.8</v>
      </c>
      <c r="G52" s="16" t="n">
        <v>18.92</v>
      </c>
      <c r="H52" s="16" t="n">
        <v>17.15</v>
      </c>
      <c r="I52" s="16" t="n">
        <v>5.62</v>
      </c>
      <c r="J52" s="16" t="n">
        <f aca="false">ROUND(G52 * (1 + 20.34 / 100), 2)</f>
        <v>22.77</v>
      </c>
      <c r="K52" s="16" t="n">
        <f aca="false">ROUND(F52 * H52, 2)</f>
        <v>30.87</v>
      </c>
      <c r="L52" s="16" t="n">
        <f aca="false">M52 - K52</f>
        <v>10.12</v>
      </c>
      <c r="M52" s="16" t="n">
        <f aca="false">ROUND(F52 * J52, 2)</f>
        <v>40.99</v>
      </c>
      <c r="N52" s="17" t="n">
        <f aca="false">M52 / 662996.23</f>
        <v>6.18253892635257E-005</v>
      </c>
    </row>
    <row r="53" customFormat="false" ht="36" hidden="false" customHeight="true" outlineLevel="0" collapsed="false">
      <c r="A53" s="13" t="s">
        <v>142</v>
      </c>
      <c r="B53" s="14" t="s">
        <v>143</v>
      </c>
      <c r="C53" s="13" t="s">
        <v>25</v>
      </c>
      <c r="D53" s="13" t="s">
        <v>144</v>
      </c>
      <c r="E53" s="15" t="s">
        <v>27</v>
      </c>
      <c r="F53" s="14" t="n">
        <v>1.8</v>
      </c>
      <c r="G53" s="16" t="n">
        <v>224.37</v>
      </c>
      <c r="H53" s="16" t="n">
        <v>27.57</v>
      </c>
      <c r="I53" s="16" t="n">
        <v>242.44</v>
      </c>
      <c r="J53" s="16" t="n">
        <f aca="false">ROUND(G53 * (1 + 20.34 / 100), 2)</f>
        <v>270.01</v>
      </c>
      <c r="K53" s="16" t="n">
        <f aca="false">ROUND(F53 * H53, 2)</f>
        <v>49.63</v>
      </c>
      <c r="L53" s="16" t="n">
        <f aca="false">M53 - K53</f>
        <v>436.39</v>
      </c>
      <c r="M53" s="16" t="n">
        <f aca="false">ROUND(F53 * J53, 2)</f>
        <v>486.02</v>
      </c>
      <c r="N53" s="17" t="n">
        <f aca="false">M53 / 662996.23</f>
        <v>0.000733066008535222</v>
      </c>
    </row>
    <row r="54" customFormat="false" ht="24" hidden="false" customHeight="true" outlineLevel="0" collapsed="false">
      <c r="A54" s="9" t="s">
        <v>145</v>
      </c>
      <c r="B54" s="9"/>
      <c r="C54" s="9"/>
      <c r="D54" s="9" t="s">
        <v>146</v>
      </c>
      <c r="E54" s="9"/>
      <c r="F54" s="10"/>
      <c r="G54" s="9"/>
      <c r="H54" s="9"/>
      <c r="I54" s="9"/>
      <c r="J54" s="9"/>
      <c r="K54" s="9"/>
      <c r="L54" s="9"/>
      <c r="M54" s="11" t="n">
        <v>10412.24</v>
      </c>
      <c r="N54" s="12" t="n">
        <f aca="false">M54 / 662996.23</f>
        <v>0.0157048253502135</v>
      </c>
    </row>
    <row r="55" customFormat="false" ht="24" hidden="false" customHeight="true" outlineLevel="0" collapsed="false">
      <c r="A55" s="13" t="s">
        <v>147</v>
      </c>
      <c r="B55" s="14" t="s">
        <v>148</v>
      </c>
      <c r="C55" s="13" t="s">
        <v>75</v>
      </c>
      <c r="D55" s="13" t="s">
        <v>149</v>
      </c>
      <c r="E55" s="15" t="s">
        <v>27</v>
      </c>
      <c r="F55" s="14" t="n">
        <v>0.045</v>
      </c>
      <c r="G55" s="16" t="n">
        <v>1191.32</v>
      </c>
      <c r="H55" s="16" t="n">
        <v>9.09</v>
      </c>
      <c r="I55" s="16" t="n">
        <v>1424.54</v>
      </c>
      <c r="J55" s="16" t="n">
        <f aca="false">ROUND(G55 * (1 + 20.34 / 100), 2)</f>
        <v>1433.63</v>
      </c>
      <c r="K55" s="16" t="n">
        <f aca="false">ROUND(F55 * H55, 2)</f>
        <v>0.41</v>
      </c>
      <c r="L55" s="16" t="n">
        <f aca="false">M55 - K55</f>
        <v>64.1</v>
      </c>
      <c r="M55" s="16" t="n">
        <f aca="false">ROUND(F55 * J55, 2)</f>
        <v>64.51</v>
      </c>
      <c r="N55" s="17" t="n">
        <f aca="false">M55 / 662996.23</f>
        <v>9.73007041080762E-005</v>
      </c>
    </row>
    <row r="56" customFormat="false" ht="24" hidden="false" customHeight="true" outlineLevel="0" collapsed="false">
      <c r="A56" s="13" t="s">
        <v>150</v>
      </c>
      <c r="B56" s="14" t="s">
        <v>97</v>
      </c>
      <c r="C56" s="13" t="s">
        <v>98</v>
      </c>
      <c r="D56" s="13" t="s">
        <v>99</v>
      </c>
      <c r="E56" s="15" t="s">
        <v>27</v>
      </c>
      <c r="F56" s="14" t="n">
        <v>7.25</v>
      </c>
      <c r="G56" s="16" t="n">
        <v>8.72</v>
      </c>
      <c r="H56" s="16" t="n">
        <v>8.31</v>
      </c>
      <c r="I56" s="16" t="n">
        <v>2.18</v>
      </c>
      <c r="J56" s="16" t="n">
        <f aca="false">ROUND(G56 * (1 + 20.34 / 100), 2)</f>
        <v>10.49</v>
      </c>
      <c r="K56" s="16" t="n">
        <f aca="false">ROUND(F56 * H56, 2)</f>
        <v>60.25</v>
      </c>
      <c r="L56" s="16" t="n">
        <f aca="false">M56 - K56</f>
        <v>15.8</v>
      </c>
      <c r="M56" s="16" t="n">
        <f aca="false">ROUND(F56 * J56, 2)</f>
        <v>76.05</v>
      </c>
      <c r="N56" s="17" t="n">
        <f aca="false">M56 / 662996.23</f>
        <v>0.000114706534605785</v>
      </c>
    </row>
    <row r="57" customFormat="false" ht="24" hidden="false" customHeight="true" outlineLevel="0" collapsed="false">
      <c r="A57" s="13" t="s">
        <v>151</v>
      </c>
      <c r="B57" s="14" t="s">
        <v>101</v>
      </c>
      <c r="C57" s="13" t="s">
        <v>75</v>
      </c>
      <c r="D57" s="13" t="s">
        <v>152</v>
      </c>
      <c r="E57" s="15" t="s">
        <v>27</v>
      </c>
      <c r="F57" s="14" t="n">
        <v>7.32</v>
      </c>
      <c r="G57" s="16" t="n">
        <v>14.11</v>
      </c>
      <c r="H57" s="16" t="n">
        <v>1.4</v>
      </c>
      <c r="I57" s="16" t="n">
        <v>15.58</v>
      </c>
      <c r="J57" s="16" t="n">
        <f aca="false">ROUND(G57 * (1 + 20.34 / 100), 2)</f>
        <v>16.98</v>
      </c>
      <c r="K57" s="16" t="n">
        <f aca="false">ROUND(F57 * H57, 2)</f>
        <v>10.25</v>
      </c>
      <c r="L57" s="16" t="n">
        <f aca="false">M57 - K57</f>
        <v>114.04</v>
      </c>
      <c r="M57" s="16" t="n">
        <f aca="false">ROUND(F57 * J57, 2)</f>
        <v>124.29</v>
      </c>
      <c r="N57" s="17" t="n">
        <f aca="false">M57 / 662996.23</f>
        <v>0.000187467129337975</v>
      </c>
    </row>
    <row r="58" customFormat="false" ht="24" hidden="false" customHeight="true" outlineLevel="0" collapsed="false">
      <c r="A58" s="13" t="s">
        <v>153</v>
      </c>
      <c r="B58" s="14" t="s">
        <v>154</v>
      </c>
      <c r="C58" s="13" t="s">
        <v>57</v>
      </c>
      <c r="D58" s="13" t="s">
        <v>155</v>
      </c>
      <c r="E58" s="15" t="s">
        <v>68</v>
      </c>
      <c r="F58" s="14" t="n">
        <v>1</v>
      </c>
      <c r="G58" s="16" t="n">
        <v>1.42</v>
      </c>
      <c r="H58" s="16" t="n">
        <v>1.7</v>
      </c>
      <c r="I58" s="16" t="n">
        <v>0.01</v>
      </c>
      <c r="J58" s="16" t="n">
        <f aca="false">ROUND(G58 * (1 + 20.34 / 100), 2)</f>
        <v>1.71</v>
      </c>
      <c r="K58" s="16" t="n">
        <f aca="false">ROUND(F58 * H58, 2)</f>
        <v>1.7</v>
      </c>
      <c r="L58" s="16" t="n">
        <f aca="false">M58 - K58</f>
        <v>0.01</v>
      </c>
      <c r="M58" s="16" t="n">
        <f aca="false">ROUND(F58 * J58, 2)</f>
        <v>1.71</v>
      </c>
      <c r="N58" s="17" t="n">
        <f aca="false">M58 / 662996.23</f>
        <v>2.57920018640227E-006</v>
      </c>
    </row>
    <row r="59" customFormat="false" ht="24" hidden="false" customHeight="true" outlineLevel="0" collapsed="false">
      <c r="A59" s="13" t="s">
        <v>156</v>
      </c>
      <c r="B59" s="14" t="s">
        <v>157</v>
      </c>
      <c r="C59" s="13" t="s">
        <v>57</v>
      </c>
      <c r="D59" s="13" t="s">
        <v>158</v>
      </c>
      <c r="E59" s="15" t="s">
        <v>68</v>
      </c>
      <c r="F59" s="14" t="n">
        <v>2.1</v>
      </c>
      <c r="G59" s="16" t="n">
        <v>9.32</v>
      </c>
      <c r="H59" s="16" t="n">
        <v>2.21</v>
      </c>
      <c r="I59" s="16" t="n">
        <v>9.01</v>
      </c>
      <c r="J59" s="16" t="n">
        <f aca="false">ROUND(G59 * (1 + 20.34 / 100), 2)</f>
        <v>11.22</v>
      </c>
      <c r="K59" s="16" t="n">
        <f aca="false">ROUND(F59 * H59, 2)</f>
        <v>4.64</v>
      </c>
      <c r="L59" s="16" t="n">
        <f aca="false">M59 - K59</f>
        <v>18.92</v>
      </c>
      <c r="M59" s="16" t="n">
        <f aca="false">ROUND(F59 * J59, 2)</f>
        <v>23.56</v>
      </c>
      <c r="N59" s="17" t="n">
        <f aca="false">M59 / 662996.23</f>
        <v>3.55356470126534E-005</v>
      </c>
    </row>
    <row r="60" customFormat="false" ht="24" hidden="false" customHeight="true" outlineLevel="0" collapsed="false">
      <c r="A60" s="13" t="s">
        <v>159</v>
      </c>
      <c r="B60" s="14" t="s">
        <v>160</v>
      </c>
      <c r="C60" s="13" t="s">
        <v>161</v>
      </c>
      <c r="D60" s="13" t="s">
        <v>162</v>
      </c>
      <c r="E60" s="15" t="s">
        <v>45</v>
      </c>
      <c r="F60" s="14" t="n">
        <v>1</v>
      </c>
      <c r="G60" s="16" t="n">
        <v>4.62</v>
      </c>
      <c r="H60" s="16" t="n">
        <v>1.87</v>
      </c>
      <c r="I60" s="16" t="n">
        <v>3.69</v>
      </c>
      <c r="J60" s="16" t="n">
        <f aca="false">ROUND(G60 * (1 + 20.34 / 100), 2)</f>
        <v>5.56</v>
      </c>
      <c r="K60" s="16" t="n">
        <f aca="false">ROUND(F60 * H60, 2)</f>
        <v>1.87</v>
      </c>
      <c r="L60" s="16" t="n">
        <f aca="false">M60 - K60</f>
        <v>3.69</v>
      </c>
      <c r="M60" s="16" t="n">
        <f aca="false">ROUND(F60 * J60, 2)</f>
        <v>5.56</v>
      </c>
      <c r="N60" s="17" t="n">
        <f aca="false">M60 / 662996.23</f>
        <v>8.3861713663138E-006</v>
      </c>
    </row>
    <row r="61" customFormat="false" ht="36" hidden="false" customHeight="true" outlineLevel="0" collapsed="false">
      <c r="A61" s="13" t="s">
        <v>163</v>
      </c>
      <c r="B61" s="14" t="s">
        <v>104</v>
      </c>
      <c r="C61" s="13" t="s">
        <v>25</v>
      </c>
      <c r="D61" s="13" t="s">
        <v>105</v>
      </c>
      <c r="E61" s="15" t="s">
        <v>27</v>
      </c>
      <c r="F61" s="14" t="n">
        <v>7.32</v>
      </c>
      <c r="G61" s="16" t="n">
        <v>1.9</v>
      </c>
      <c r="H61" s="16" t="n">
        <v>0.63</v>
      </c>
      <c r="I61" s="16" t="n">
        <v>1.66</v>
      </c>
      <c r="J61" s="16" t="n">
        <f aca="false">ROUND(G61 * (1 + 20.34 / 100), 2)</f>
        <v>2.29</v>
      </c>
      <c r="K61" s="16" t="n">
        <f aca="false">ROUND(F61 * H61, 2)</f>
        <v>4.61</v>
      </c>
      <c r="L61" s="16" t="n">
        <f aca="false">M61 - K61</f>
        <v>12.15</v>
      </c>
      <c r="M61" s="16" t="n">
        <f aca="false">ROUND(F61 * J61, 2)</f>
        <v>16.76</v>
      </c>
      <c r="N61" s="17" t="n">
        <f aca="false">M61 / 662996.23</f>
        <v>2.52791784351474E-005</v>
      </c>
    </row>
    <row r="62" customFormat="false" ht="24" hidden="false" customHeight="true" outlineLevel="0" collapsed="false">
      <c r="A62" s="13" t="s">
        <v>164</v>
      </c>
      <c r="B62" s="14" t="s">
        <v>110</v>
      </c>
      <c r="C62" s="13" t="s">
        <v>25</v>
      </c>
      <c r="D62" s="13" t="s">
        <v>111</v>
      </c>
      <c r="E62" s="15" t="s">
        <v>27</v>
      </c>
      <c r="F62" s="14" t="n">
        <v>50.75</v>
      </c>
      <c r="G62" s="16" t="n">
        <v>16.53</v>
      </c>
      <c r="H62" s="16" t="n">
        <v>6.73</v>
      </c>
      <c r="I62" s="16" t="n">
        <v>13.16</v>
      </c>
      <c r="J62" s="16" t="n">
        <f aca="false">ROUND(G62 * (1 + 20.34 / 100), 2)</f>
        <v>19.89</v>
      </c>
      <c r="K62" s="16" t="n">
        <f aca="false">ROUND(F62 * H62, 2)</f>
        <v>341.55</v>
      </c>
      <c r="L62" s="16" t="n">
        <f aca="false">M62 - K62</f>
        <v>667.87</v>
      </c>
      <c r="M62" s="16" t="n">
        <f aca="false">ROUND(F62 * J62, 2)</f>
        <v>1009.42</v>
      </c>
      <c r="N62" s="17" t="n">
        <f aca="false">M62 / 662996.23</f>
        <v>0.00152251242816268</v>
      </c>
    </row>
    <row r="63" customFormat="false" ht="24" hidden="false" customHeight="true" outlineLevel="0" collapsed="false">
      <c r="A63" s="13" t="s">
        <v>165</v>
      </c>
      <c r="B63" s="14" t="s">
        <v>107</v>
      </c>
      <c r="C63" s="13" t="s">
        <v>25</v>
      </c>
      <c r="D63" s="13" t="s">
        <v>108</v>
      </c>
      <c r="E63" s="15" t="s">
        <v>27</v>
      </c>
      <c r="F63" s="14" t="n">
        <v>87.77</v>
      </c>
      <c r="G63" s="16" t="n">
        <v>14.79</v>
      </c>
      <c r="H63" s="16" t="n">
        <v>5.16</v>
      </c>
      <c r="I63" s="16" t="n">
        <v>12.64</v>
      </c>
      <c r="J63" s="16" t="n">
        <f aca="false">ROUND(G63 * (1 + 20.34 / 100), 2)</f>
        <v>17.8</v>
      </c>
      <c r="K63" s="16" t="n">
        <f aca="false">ROUND(F63 * H63, 2)</f>
        <v>452.89</v>
      </c>
      <c r="L63" s="16" t="n">
        <f aca="false">M63 - K63</f>
        <v>1109.42</v>
      </c>
      <c r="M63" s="16" t="n">
        <f aca="false">ROUND(F63 * J63, 2)</f>
        <v>1562.31</v>
      </c>
      <c r="N63" s="17" t="n">
        <f aca="false">M63 / 662996.23</f>
        <v>0.00235643873872405</v>
      </c>
    </row>
    <row r="64" customFormat="false" ht="24" hidden="false" customHeight="true" outlineLevel="0" collapsed="false">
      <c r="A64" s="13" t="s">
        <v>166</v>
      </c>
      <c r="B64" s="14" t="s">
        <v>167</v>
      </c>
      <c r="C64" s="13" t="s">
        <v>25</v>
      </c>
      <c r="D64" s="13" t="s">
        <v>168</v>
      </c>
      <c r="E64" s="15" t="s">
        <v>27</v>
      </c>
      <c r="F64" s="14" t="n">
        <v>0.11</v>
      </c>
      <c r="G64" s="16" t="n">
        <v>7.26</v>
      </c>
      <c r="H64" s="16" t="n">
        <v>4.07</v>
      </c>
      <c r="I64" s="16" t="n">
        <v>4.67</v>
      </c>
      <c r="J64" s="16" t="n">
        <f aca="false">ROUND(G64 * (1 + 20.34 / 100), 2)</f>
        <v>8.74</v>
      </c>
      <c r="K64" s="16" t="n">
        <f aca="false">ROUND(F64 * H64, 2)</f>
        <v>0.45</v>
      </c>
      <c r="L64" s="16" t="n">
        <f aca="false">M64 - K64</f>
        <v>0.51</v>
      </c>
      <c r="M64" s="16" t="n">
        <f aca="false">ROUND(F64 * J64, 2)</f>
        <v>0.96</v>
      </c>
      <c r="N64" s="17" t="n">
        <f aca="false">M64 / 662996.23</f>
        <v>1.44797203447145E-006</v>
      </c>
    </row>
    <row r="65" customFormat="false" ht="24" hidden="false" customHeight="true" outlineLevel="0" collapsed="false">
      <c r="A65" s="13" t="s">
        <v>169</v>
      </c>
      <c r="B65" s="14" t="s">
        <v>116</v>
      </c>
      <c r="C65" s="13" t="s">
        <v>117</v>
      </c>
      <c r="D65" s="13" t="s">
        <v>118</v>
      </c>
      <c r="E65" s="15" t="s">
        <v>45</v>
      </c>
      <c r="F65" s="14" t="n">
        <v>2</v>
      </c>
      <c r="G65" s="16" t="n">
        <v>12.17</v>
      </c>
      <c r="H65" s="16" t="n">
        <v>14.64</v>
      </c>
      <c r="I65" s="16" t="n">
        <v>0.01</v>
      </c>
      <c r="J65" s="16" t="n">
        <f aca="false">ROUND(G65 * (1 + 20.34 / 100), 2)</f>
        <v>14.65</v>
      </c>
      <c r="K65" s="16" t="n">
        <f aca="false">ROUND(F65 * H65, 2)</f>
        <v>29.28</v>
      </c>
      <c r="L65" s="16" t="n">
        <f aca="false">M65 - K65</f>
        <v>0.0199999999999996</v>
      </c>
      <c r="M65" s="16" t="n">
        <f aca="false">ROUND(F65 * J65, 2)</f>
        <v>29.3</v>
      </c>
      <c r="N65" s="17" t="n">
        <f aca="false">M65 / 662996.23</f>
        <v>4.41933131354307E-005</v>
      </c>
    </row>
    <row r="66" customFormat="false" ht="24" hidden="false" customHeight="true" outlineLevel="0" collapsed="false">
      <c r="A66" s="13" t="s">
        <v>170</v>
      </c>
      <c r="B66" s="14" t="s">
        <v>120</v>
      </c>
      <c r="C66" s="13" t="s">
        <v>117</v>
      </c>
      <c r="D66" s="13" t="s">
        <v>121</v>
      </c>
      <c r="E66" s="15" t="s">
        <v>45</v>
      </c>
      <c r="F66" s="14" t="n">
        <v>2</v>
      </c>
      <c r="G66" s="16" t="n">
        <v>37.11</v>
      </c>
      <c r="H66" s="16" t="n">
        <v>40.28</v>
      </c>
      <c r="I66" s="16" t="n">
        <v>4.38</v>
      </c>
      <c r="J66" s="16" t="n">
        <f aca="false">ROUND(G66 * (1 + 20.34 / 100), 2)</f>
        <v>44.66</v>
      </c>
      <c r="K66" s="16" t="n">
        <f aca="false">ROUND(F66 * H66, 2)</f>
        <v>80.56</v>
      </c>
      <c r="L66" s="16" t="n">
        <f aca="false">M66 - K66</f>
        <v>8.75999999999999</v>
      </c>
      <c r="M66" s="16" t="n">
        <f aca="false">ROUND(F66 * J66, 2)</f>
        <v>89.32</v>
      </c>
      <c r="N66" s="17" t="n">
        <f aca="false">M66 / 662996.23</f>
        <v>0.000134721731373948</v>
      </c>
    </row>
    <row r="67" customFormat="false" ht="36" hidden="false" customHeight="true" outlineLevel="0" collapsed="false">
      <c r="A67" s="13" t="s">
        <v>171</v>
      </c>
      <c r="B67" s="14" t="s">
        <v>113</v>
      </c>
      <c r="C67" s="13" t="s">
        <v>98</v>
      </c>
      <c r="D67" s="13" t="s">
        <v>114</v>
      </c>
      <c r="E67" s="15" t="s">
        <v>27</v>
      </c>
      <c r="F67" s="14" t="n">
        <v>50.75</v>
      </c>
      <c r="G67" s="16" t="n">
        <v>121.31</v>
      </c>
      <c r="H67" s="16" t="n">
        <v>6.41</v>
      </c>
      <c r="I67" s="16" t="n">
        <v>139.57</v>
      </c>
      <c r="J67" s="16" t="n">
        <f aca="false">ROUND(G67 * (1 + 20.34 / 100), 2)</f>
        <v>145.98</v>
      </c>
      <c r="K67" s="16" t="n">
        <f aca="false">ROUND(F67 * H67, 2)</f>
        <v>325.31</v>
      </c>
      <c r="L67" s="16" t="n">
        <f aca="false">M67 - K67</f>
        <v>7083.18</v>
      </c>
      <c r="M67" s="16" t="n">
        <f aca="false">ROUND(F67 * J67, 2)</f>
        <v>7408.49</v>
      </c>
      <c r="N67" s="17" t="n">
        <f aca="false">M67 / 662996.23</f>
        <v>0.0111742566017306</v>
      </c>
    </row>
    <row r="68" customFormat="false" ht="24" hidden="false" customHeight="true" outlineLevel="0" collapsed="false">
      <c r="A68" s="9" t="s">
        <v>172</v>
      </c>
      <c r="B68" s="9"/>
      <c r="C68" s="9"/>
      <c r="D68" s="9" t="s">
        <v>173</v>
      </c>
      <c r="E68" s="9"/>
      <c r="F68" s="10"/>
      <c r="G68" s="9"/>
      <c r="H68" s="9"/>
      <c r="I68" s="9"/>
      <c r="J68" s="9"/>
      <c r="K68" s="9"/>
      <c r="L68" s="9"/>
      <c r="M68" s="11" t="n">
        <v>11562.34</v>
      </c>
      <c r="N68" s="12" t="n">
        <f aca="false">M68 / 662996.23</f>
        <v>0.0174395260135944</v>
      </c>
    </row>
    <row r="69" customFormat="false" ht="24" hidden="false" customHeight="true" outlineLevel="0" collapsed="false">
      <c r="A69" s="9" t="s">
        <v>174</v>
      </c>
      <c r="B69" s="9"/>
      <c r="C69" s="9"/>
      <c r="D69" s="9" t="s">
        <v>175</v>
      </c>
      <c r="E69" s="9"/>
      <c r="F69" s="10"/>
      <c r="G69" s="9"/>
      <c r="H69" s="9"/>
      <c r="I69" s="9"/>
      <c r="J69" s="9"/>
      <c r="K69" s="9"/>
      <c r="L69" s="9"/>
      <c r="M69" s="11" t="n">
        <v>3519.34</v>
      </c>
      <c r="N69" s="12" t="n">
        <f aca="false">M69 / 662996.23</f>
        <v>0.00530823531228828</v>
      </c>
    </row>
    <row r="70" customFormat="false" ht="24" hidden="false" customHeight="true" outlineLevel="0" collapsed="false">
      <c r="A70" s="13" t="s">
        <v>176</v>
      </c>
      <c r="B70" s="14" t="s">
        <v>116</v>
      </c>
      <c r="C70" s="13" t="s">
        <v>117</v>
      </c>
      <c r="D70" s="13" t="s">
        <v>118</v>
      </c>
      <c r="E70" s="15" t="s">
        <v>45</v>
      </c>
      <c r="F70" s="14" t="n">
        <v>1</v>
      </c>
      <c r="G70" s="16" t="n">
        <v>12.17</v>
      </c>
      <c r="H70" s="16" t="n">
        <v>14.64</v>
      </c>
      <c r="I70" s="16" t="n">
        <v>0.01</v>
      </c>
      <c r="J70" s="16" t="n">
        <f aca="false">ROUND(G70 * (1 + 20.34 / 100), 2)</f>
        <v>14.65</v>
      </c>
      <c r="K70" s="16" t="n">
        <f aca="false">ROUND(F70 * H70, 2)</f>
        <v>14.64</v>
      </c>
      <c r="L70" s="16" t="n">
        <f aca="false">M70 - K70</f>
        <v>0.00999999999999979</v>
      </c>
      <c r="M70" s="16" t="n">
        <f aca="false">ROUND(F70 * J70, 2)</f>
        <v>14.65</v>
      </c>
      <c r="N70" s="17" t="n">
        <f aca="false">M70 / 662996.23</f>
        <v>2.20966565677153E-005</v>
      </c>
    </row>
    <row r="71" customFormat="false" ht="24" hidden="false" customHeight="true" outlineLevel="0" collapsed="false">
      <c r="A71" s="13" t="s">
        <v>177</v>
      </c>
      <c r="B71" s="14" t="s">
        <v>120</v>
      </c>
      <c r="C71" s="13" t="s">
        <v>117</v>
      </c>
      <c r="D71" s="13" t="s">
        <v>121</v>
      </c>
      <c r="E71" s="15" t="s">
        <v>45</v>
      </c>
      <c r="F71" s="14" t="n">
        <v>1</v>
      </c>
      <c r="G71" s="16" t="n">
        <v>37.11</v>
      </c>
      <c r="H71" s="16" t="n">
        <v>40.28</v>
      </c>
      <c r="I71" s="16" t="n">
        <v>4.38</v>
      </c>
      <c r="J71" s="16" t="n">
        <f aca="false">ROUND(G71 * (1 + 20.34 / 100), 2)</f>
        <v>44.66</v>
      </c>
      <c r="K71" s="16" t="n">
        <f aca="false">ROUND(F71 * H71, 2)</f>
        <v>40.28</v>
      </c>
      <c r="L71" s="16" t="n">
        <f aca="false">M71 - K71</f>
        <v>4.38</v>
      </c>
      <c r="M71" s="16" t="n">
        <f aca="false">ROUND(F71 * J71, 2)</f>
        <v>44.66</v>
      </c>
      <c r="N71" s="17" t="n">
        <f aca="false">M71 / 662996.23</f>
        <v>6.73608656869738E-005</v>
      </c>
    </row>
    <row r="72" customFormat="false" ht="36" hidden="false" customHeight="true" outlineLevel="0" collapsed="false">
      <c r="A72" s="13" t="s">
        <v>178</v>
      </c>
      <c r="B72" s="14" t="s">
        <v>179</v>
      </c>
      <c r="C72" s="13" t="s">
        <v>98</v>
      </c>
      <c r="D72" s="13" t="s">
        <v>180</v>
      </c>
      <c r="E72" s="15" t="s">
        <v>27</v>
      </c>
      <c r="F72" s="14" t="n">
        <v>0.09</v>
      </c>
      <c r="G72" s="16" t="n">
        <v>29.03</v>
      </c>
      <c r="H72" s="16" t="n">
        <v>14.56</v>
      </c>
      <c r="I72" s="16" t="n">
        <v>20.37</v>
      </c>
      <c r="J72" s="16" t="n">
        <f aca="false">ROUND(G72 * (1 + 20.34 / 100), 2)</f>
        <v>34.93</v>
      </c>
      <c r="K72" s="16" t="n">
        <f aca="false">ROUND(F72 * H72, 2)</f>
        <v>1.31</v>
      </c>
      <c r="L72" s="16" t="n">
        <f aca="false">M72 - K72</f>
        <v>1.83</v>
      </c>
      <c r="M72" s="16" t="n">
        <f aca="false">ROUND(F72 * J72, 2)</f>
        <v>3.14</v>
      </c>
      <c r="N72" s="17" t="n">
        <f aca="false">M72 / 662996.23</f>
        <v>4.73607519608369E-006</v>
      </c>
    </row>
    <row r="73" customFormat="false" ht="24" hidden="false" customHeight="true" outlineLevel="0" collapsed="false">
      <c r="A73" s="13" t="s">
        <v>181</v>
      </c>
      <c r="B73" s="14" t="s">
        <v>148</v>
      </c>
      <c r="C73" s="13" t="s">
        <v>75</v>
      </c>
      <c r="D73" s="13" t="s">
        <v>149</v>
      </c>
      <c r="E73" s="15" t="s">
        <v>27</v>
      </c>
      <c r="F73" s="14" t="n">
        <v>0.0048</v>
      </c>
      <c r="G73" s="16" t="n">
        <v>1191.32</v>
      </c>
      <c r="H73" s="16" t="n">
        <v>9.09</v>
      </c>
      <c r="I73" s="16" t="n">
        <v>1424.54</v>
      </c>
      <c r="J73" s="16" t="n">
        <f aca="false">ROUND(G73 * (1 + 20.34 / 100), 2)</f>
        <v>1433.63</v>
      </c>
      <c r="K73" s="16" t="n">
        <f aca="false">ROUND(F73 * H73, 2)</f>
        <v>0.04</v>
      </c>
      <c r="L73" s="16" t="n">
        <f aca="false">M73 - K73</f>
        <v>6.84</v>
      </c>
      <c r="M73" s="16" t="n">
        <f aca="false">ROUND(F73 * J73, 2)</f>
        <v>6.88</v>
      </c>
      <c r="N73" s="17" t="n">
        <f aca="false">M73 / 662996.23</f>
        <v>1.0377132913712E-005</v>
      </c>
    </row>
    <row r="74" customFormat="false" ht="36" hidden="false" customHeight="true" outlineLevel="0" collapsed="false">
      <c r="A74" s="13" t="s">
        <v>182</v>
      </c>
      <c r="B74" s="14" t="s">
        <v>104</v>
      </c>
      <c r="C74" s="13" t="s">
        <v>25</v>
      </c>
      <c r="D74" s="13" t="s">
        <v>105</v>
      </c>
      <c r="E74" s="15" t="s">
        <v>27</v>
      </c>
      <c r="F74" s="14" t="n">
        <v>0.0048</v>
      </c>
      <c r="G74" s="16" t="n">
        <v>1.9</v>
      </c>
      <c r="H74" s="16" t="n">
        <v>0.63</v>
      </c>
      <c r="I74" s="16" t="n">
        <v>1.66</v>
      </c>
      <c r="J74" s="16" t="n">
        <f aca="false">ROUND(G74 * (1 + 20.34 / 100), 2)</f>
        <v>2.29</v>
      </c>
      <c r="K74" s="16" t="n">
        <f aca="false">ROUND(F74 * H74, 2)</f>
        <v>0</v>
      </c>
      <c r="L74" s="16" t="n">
        <f aca="false">M74 - K74</f>
        <v>0.01</v>
      </c>
      <c r="M74" s="16" t="n">
        <f aca="false">ROUND(F74 * J74, 2)</f>
        <v>0.01</v>
      </c>
      <c r="N74" s="17" t="n">
        <f aca="false">M74 / 662996.23</f>
        <v>1.50830420257442E-008</v>
      </c>
    </row>
    <row r="75" customFormat="false" ht="24" hidden="false" customHeight="true" outlineLevel="0" collapsed="false">
      <c r="A75" s="13" t="s">
        <v>183</v>
      </c>
      <c r="B75" s="14" t="s">
        <v>110</v>
      </c>
      <c r="C75" s="13" t="s">
        <v>25</v>
      </c>
      <c r="D75" s="13" t="s">
        <v>111</v>
      </c>
      <c r="E75" s="15" t="s">
        <v>27</v>
      </c>
      <c r="F75" s="14" t="n">
        <v>23.45</v>
      </c>
      <c r="G75" s="16" t="n">
        <v>16.53</v>
      </c>
      <c r="H75" s="16" t="n">
        <v>6.73</v>
      </c>
      <c r="I75" s="16" t="n">
        <v>13.16</v>
      </c>
      <c r="J75" s="16" t="n">
        <f aca="false">ROUND(G75 * (1 + 20.34 / 100), 2)</f>
        <v>19.89</v>
      </c>
      <c r="K75" s="16" t="n">
        <f aca="false">ROUND(F75 * H75, 2)</f>
        <v>157.82</v>
      </c>
      <c r="L75" s="16" t="n">
        <f aca="false">M75 - K75</f>
        <v>308.6</v>
      </c>
      <c r="M75" s="16" t="n">
        <f aca="false">ROUND(F75 * J75, 2)</f>
        <v>466.42</v>
      </c>
      <c r="N75" s="17" t="n">
        <f aca="false">M75 / 662996.23</f>
        <v>0.000703503246164763</v>
      </c>
    </row>
    <row r="76" customFormat="false" ht="24" hidden="false" customHeight="true" outlineLevel="0" collapsed="false">
      <c r="A76" s="13" t="s">
        <v>184</v>
      </c>
      <c r="B76" s="14" t="s">
        <v>107</v>
      </c>
      <c r="C76" s="13" t="s">
        <v>25</v>
      </c>
      <c r="D76" s="13" t="s">
        <v>108</v>
      </c>
      <c r="E76" s="15" t="s">
        <v>27</v>
      </c>
      <c r="F76" s="14" t="n">
        <v>52.47</v>
      </c>
      <c r="G76" s="16" t="n">
        <v>14.79</v>
      </c>
      <c r="H76" s="16" t="n">
        <v>5.16</v>
      </c>
      <c r="I76" s="16" t="n">
        <v>12.64</v>
      </c>
      <c r="J76" s="16" t="n">
        <f aca="false">ROUND(G76 * (1 + 20.34 / 100), 2)</f>
        <v>17.8</v>
      </c>
      <c r="K76" s="16" t="n">
        <f aca="false">ROUND(F76 * H76, 2)</f>
        <v>270.75</v>
      </c>
      <c r="L76" s="16" t="n">
        <f aca="false">M76 - K76</f>
        <v>663.22</v>
      </c>
      <c r="M76" s="16" t="n">
        <f aca="false">ROUND(F76 * J76, 2)</f>
        <v>933.97</v>
      </c>
      <c r="N76" s="17" t="n">
        <f aca="false">M76 / 662996.23</f>
        <v>0.00140871087607844</v>
      </c>
    </row>
    <row r="77" customFormat="false" ht="36" hidden="false" customHeight="true" outlineLevel="0" collapsed="false">
      <c r="A77" s="13" t="s">
        <v>185</v>
      </c>
      <c r="B77" s="14" t="s">
        <v>143</v>
      </c>
      <c r="C77" s="13" t="s">
        <v>25</v>
      </c>
      <c r="D77" s="13" t="s">
        <v>144</v>
      </c>
      <c r="E77" s="15" t="s">
        <v>27</v>
      </c>
      <c r="F77" s="14" t="n">
        <v>1.6</v>
      </c>
      <c r="G77" s="16" t="n">
        <v>224.37</v>
      </c>
      <c r="H77" s="16" t="n">
        <v>27.57</v>
      </c>
      <c r="I77" s="16" t="n">
        <v>242.44</v>
      </c>
      <c r="J77" s="16" t="n">
        <f aca="false">ROUND(G77 * (1 + 20.34 / 100), 2)</f>
        <v>270.01</v>
      </c>
      <c r="K77" s="16" t="n">
        <f aca="false">ROUND(F77 * H77, 2)</f>
        <v>44.11</v>
      </c>
      <c r="L77" s="16" t="n">
        <f aca="false">M77 - K77</f>
        <v>387.91</v>
      </c>
      <c r="M77" s="16" t="n">
        <f aca="false">ROUND(F77 * J77, 2)</f>
        <v>432.02</v>
      </c>
      <c r="N77" s="17" t="n">
        <f aca="false">M77 / 662996.23</f>
        <v>0.000651617581596203</v>
      </c>
    </row>
    <row r="78" customFormat="false" ht="24" hidden="false" customHeight="true" outlineLevel="0" collapsed="false">
      <c r="A78" s="13" t="s">
        <v>186</v>
      </c>
      <c r="B78" s="14" t="s">
        <v>187</v>
      </c>
      <c r="C78" s="13" t="s">
        <v>25</v>
      </c>
      <c r="D78" s="13" t="s">
        <v>188</v>
      </c>
      <c r="E78" s="15" t="s">
        <v>27</v>
      </c>
      <c r="F78" s="14" t="n">
        <v>23.45</v>
      </c>
      <c r="G78" s="16" t="n">
        <v>1.82</v>
      </c>
      <c r="H78" s="16" t="n">
        <v>1.64</v>
      </c>
      <c r="I78" s="16" t="n">
        <v>0.55</v>
      </c>
      <c r="J78" s="16" t="n">
        <f aca="false">ROUND(G78 * (1 + 20.34 / 100), 2)</f>
        <v>2.19</v>
      </c>
      <c r="K78" s="16" t="n">
        <f aca="false">ROUND(F78 * H78, 2)</f>
        <v>38.46</v>
      </c>
      <c r="L78" s="16" t="n">
        <f aca="false">M78 - K78</f>
        <v>12.9</v>
      </c>
      <c r="M78" s="16" t="n">
        <f aca="false">ROUND(F78 * J78, 2)</f>
        <v>51.36</v>
      </c>
      <c r="N78" s="17" t="n">
        <f aca="false">M78 / 662996.23</f>
        <v>7.74665038442225E-005</v>
      </c>
    </row>
    <row r="79" customFormat="false" ht="24" hidden="false" customHeight="true" outlineLevel="0" collapsed="false">
      <c r="A79" s="13" t="s">
        <v>189</v>
      </c>
      <c r="B79" s="14" t="s">
        <v>190</v>
      </c>
      <c r="C79" s="13" t="s">
        <v>25</v>
      </c>
      <c r="D79" s="13" t="s">
        <v>191</v>
      </c>
      <c r="E79" s="15" t="s">
        <v>27</v>
      </c>
      <c r="F79" s="14" t="n">
        <v>23.45</v>
      </c>
      <c r="G79" s="16" t="n">
        <v>55.5</v>
      </c>
      <c r="H79" s="16" t="n">
        <v>7.82</v>
      </c>
      <c r="I79" s="16" t="n">
        <v>58.97</v>
      </c>
      <c r="J79" s="16" t="n">
        <f aca="false">ROUND(G79 * (1 + 20.34 / 100), 2)</f>
        <v>66.79</v>
      </c>
      <c r="K79" s="16" t="n">
        <f aca="false">ROUND(F79 * H79, 2)</f>
        <v>183.38</v>
      </c>
      <c r="L79" s="16" t="n">
        <f aca="false">M79 - K79</f>
        <v>1382.85</v>
      </c>
      <c r="M79" s="16" t="n">
        <f aca="false">ROUND(F79 * J79, 2)</f>
        <v>1566.23</v>
      </c>
      <c r="N79" s="17" t="n">
        <f aca="false">M79 / 662996.23</f>
        <v>0.00236235129119814</v>
      </c>
    </row>
    <row r="80" customFormat="false" ht="24" hidden="false" customHeight="true" outlineLevel="0" collapsed="false">
      <c r="A80" s="9" t="s">
        <v>192</v>
      </c>
      <c r="B80" s="9"/>
      <c r="C80" s="9"/>
      <c r="D80" s="9" t="s">
        <v>193</v>
      </c>
      <c r="E80" s="9"/>
      <c r="F80" s="10"/>
      <c r="G80" s="9"/>
      <c r="H80" s="9"/>
      <c r="I80" s="9"/>
      <c r="J80" s="9"/>
      <c r="K80" s="9"/>
      <c r="L80" s="9"/>
      <c r="M80" s="11" t="n">
        <v>8043</v>
      </c>
      <c r="N80" s="12" t="n">
        <f aca="false">M80 / 662996.23</f>
        <v>0.0121312907013061</v>
      </c>
    </row>
    <row r="81" customFormat="false" ht="36" hidden="false" customHeight="true" outlineLevel="0" collapsed="false">
      <c r="A81" s="13" t="s">
        <v>194</v>
      </c>
      <c r="B81" s="14" t="s">
        <v>179</v>
      </c>
      <c r="C81" s="13" t="s">
        <v>98</v>
      </c>
      <c r="D81" s="13" t="s">
        <v>180</v>
      </c>
      <c r="E81" s="15" t="s">
        <v>27</v>
      </c>
      <c r="F81" s="14" t="n">
        <v>0.34</v>
      </c>
      <c r="G81" s="16" t="n">
        <v>29.03</v>
      </c>
      <c r="H81" s="16" t="n">
        <v>14.56</v>
      </c>
      <c r="I81" s="16" t="n">
        <v>20.37</v>
      </c>
      <c r="J81" s="16" t="n">
        <f aca="false">ROUND(G81 * (1 + 20.34 / 100), 2)</f>
        <v>34.93</v>
      </c>
      <c r="K81" s="16" t="n">
        <f aca="false">ROUND(F81 * H81, 2)</f>
        <v>4.95</v>
      </c>
      <c r="L81" s="16" t="n">
        <f aca="false">M81 - K81</f>
        <v>6.93</v>
      </c>
      <c r="M81" s="16" t="n">
        <f aca="false">ROUND(F81 * J81, 2)</f>
        <v>11.88</v>
      </c>
      <c r="N81" s="17" t="n">
        <f aca="false">M81 / 662996.23</f>
        <v>1.79186539265842E-005</v>
      </c>
    </row>
    <row r="82" customFormat="false" ht="24" hidden="false" customHeight="true" outlineLevel="0" collapsed="false">
      <c r="A82" s="13" t="s">
        <v>195</v>
      </c>
      <c r="B82" s="14" t="s">
        <v>196</v>
      </c>
      <c r="C82" s="13" t="s">
        <v>25</v>
      </c>
      <c r="D82" s="13" t="s">
        <v>197</v>
      </c>
      <c r="E82" s="15" t="s">
        <v>27</v>
      </c>
      <c r="F82" s="14" t="n">
        <v>2</v>
      </c>
      <c r="G82" s="16" t="n">
        <v>7.85</v>
      </c>
      <c r="H82" s="16" t="n">
        <v>7.19</v>
      </c>
      <c r="I82" s="16" t="n">
        <v>2.26</v>
      </c>
      <c r="J82" s="16" t="n">
        <f aca="false">ROUND(G82 * (1 + 20.34 / 100), 2)</f>
        <v>9.45</v>
      </c>
      <c r="K82" s="16" t="n">
        <f aca="false">ROUND(F82 * H82, 2)</f>
        <v>14.38</v>
      </c>
      <c r="L82" s="16" t="n">
        <f aca="false">M82 - K82</f>
        <v>4.52</v>
      </c>
      <c r="M82" s="16" t="n">
        <f aca="false">ROUND(F82 * J82, 2)</f>
        <v>18.9</v>
      </c>
      <c r="N82" s="17" t="n">
        <f aca="false">M82 / 662996.23</f>
        <v>2.85069494286566E-005</v>
      </c>
    </row>
    <row r="83" customFormat="false" ht="24" hidden="false" customHeight="true" outlineLevel="0" collapsed="false">
      <c r="A83" s="13" t="s">
        <v>198</v>
      </c>
      <c r="B83" s="14" t="s">
        <v>154</v>
      </c>
      <c r="C83" s="13" t="s">
        <v>57</v>
      </c>
      <c r="D83" s="13" t="s">
        <v>155</v>
      </c>
      <c r="E83" s="15" t="s">
        <v>68</v>
      </c>
      <c r="F83" s="14" t="n">
        <v>48</v>
      </c>
      <c r="G83" s="16" t="n">
        <v>1.42</v>
      </c>
      <c r="H83" s="16" t="n">
        <v>1.7</v>
      </c>
      <c r="I83" s="16" t="n">
        <v>0.01</v>
      </c>
      <c r="J83" s="16" t="n">
        <f aca="false">ROUND(G83 * (1 + 20.34 / 100), 2)</f>
        <v>1.71</v>
      </c>
      <c r="K83" s="16" t="n">
        <f aca="false">ROUND(F83 * H83, 2)</f>
        <v>81.6</v>
      </c>
      <c r="L83" s="16" t="n">
        <f aca="false">M83 - K83</f>
        <v>0.480000000000004</v>
      </c>
      <c r="M83" s="16" t="n">
        <f aca="false">ROUND(F83 * J83, 2)</f>
        <v>82.08</v>
      </c>
      <c r="N83" s="17" t="n">
        <f aca="false">M83 / 662996.23</f>
        <v>0.000123801608947309</v>
      </c>
    </row>
    <row r="84" customFormat="false" ht="36" hidden="false" customHeight="true" outlineLevel="0" collapsed="false">
      <c r="A84" s="13" t="s">
        <v>199</v>
      </c>
      <c r="B84" s="14" t="s">
        <v>200</v>
      </c>
      <c r="C84" s="13" t="s">
        <v>25</v>
      </c>
      <c r="D84" s="13" t="s">
        <v>201</v>
      </c>
      <c r="E84" s="15" t="s">
        <v>45</v>
      </c>
      <c r="F84" s="14" t="n">
        <v>5</v>
      </c>
      <c r="G84" s="16" t="n">
        <v>244.45</v>
      </c>
      <c r="H84" s="16" t="n">
        <v>70.38</v>
      </c>
      <c r="I84" s="16" t="n">
        <v>223.79</v>
      </c>
      <c r="J84" s="16" t="n">
        <f aca="false">ROUND(G84 * (1 + 20.34 / 100), 2)</f>
        <v>294.17</v>
      </c>
      <c r="K84" s="16" t="n">
        <f aca="false">ROUND(F84 * H84, 2)</f>
        <v>351.9</v>
      </c>
      <c r="L84" s="16" t="n">
        <f aca="false">M84 - K84</f>
        <v>1118.95</v>
      </c>
      <c r="M84" s="16" t="n">
        <f aca="false">ROUND(F84 * J84, 2)</f>
        <v>1470.85</v>
      </c>
      <c r="N84" s="17" t="n">
        <f aca="false">M84 / 662996.23</f>
        <v>0.00221848923635659</v>
      </c>
    </row>
    <row r="85" customFormat="false" ht="36" hidden="false" customHeight="true" outlineLevel="0" collapsed="false">
      <c r="A85" s="13" t="s">
        <v>202</v>
      </c>
      <c r="B85" s="14" t="s">
        <v>203</v>
      </c>
      <c r="C85" s="13" t="s">
        <v>25</v>
      </c>
      <c r="D85" s="13" t="s">
        <v>204</v>
      </c>
      <c r="E85" s="15" t="s">
        <v>45</v>
      </c>
      <c r="F85" s="14" t="n">
        <v>5</v>
      </c>
      <c r="G85" s="16" t="n">
        <v>402.6</v>
      </c>
      <c r="H85" s="16" t="n">
        <v>36.67</v>
      </c>
      <c r="I85" s="16" t="n">
        <v>447.82</v>
      </c>
      <c r="J85" s="16" t="n">
        <f aca="false">ROUND(G85 * (1 + 20.34 / 100), 2)</f>
        <v>484.49</v>
      </c>
      <c r="K85" s="16" t="n">
        <f aca="false">ROUND(F85 * H85, 2)</f>
        <v>183.35</v>
      </c>
      <c r="L85" s="16" t="n">
        <f aca="false">M85 - K85</f>
        <v>2239.1</v>
      </c>
      <c r="M85" s="16" t="n">
        <f aca="false">ROUND(F85 * J85, 2)</f>
        <v>2422.45</v>
      </c>
      <c r="N85" s="17" t="n">
        <f aca="false">M85 / 662996.23</f>
        <v>0.00365379151552642</v>
      </c>
    </row>
    <row r="86" customFormat="false" ht="24" hidden="false" customHeight="true" outlineLevel="0" collapsed="false">
      <c r="A86" s="13" t="s">
        <v>205</v>
      </c>
      <c r="B86" s="14" t="s">
        <v>157</v>
      </c>
      <c r="C86" s="13" t="s">
        <v>57</v>
      </c>
      <c r="D86" s="13" t="s">
        <v>158</v>
      </c>
      <c r="E86" s="15" t="s">
        <v>68</v>
      </c>
      <c r="F86" s="14" t="n">
        <v>48</v>
      </c>
      <c r="G86" s="16" t="n">
        <v>9.32</v>
      </c>
      <c r="H86" s="16" t="n">
        <v>2.21</v>
      </c>
      <c r="I86" s="16" t="n">
        <v>9.01</v>
      </c>
      <c r="J86" s="16" t="n">
        <f aca="false">ROUND(G86 * (1 + 20.34 / 100), 2)</f>
        <v>11.22</v>
      </c>
      <c r="K86" s="16" t="n">
        <f aca="false">ROUND(F86 * H86, 2)</f>
        <v>106.08</v>
      </c>
      <c r="L86" s="16" t="n">
        <f aca="false">M86 - K86</f>
        <v>432.48</v>
      </c>
      <c r="M86" s="16" t="n">
        <f aca="false">ROUND(F86 * J86, 2)</f>
        <v>538.56</v>
      </c>
      <c r="N86" s="17" t="n">
        <f aca="false">M86 / 662996.23</f>
        <v>0.000812312311338482</v>
      </c>
    </row>
    <row r="87" customFormat="false" ht="24" hidden="false" customHeight="true" outlineLevel="0" collapsed="false">
      <c r="A87" s="13" t="s">
        <v>206</v>
      </c>
      <c r="B87" s="14" t="s">
        <v>126</v>
      </c>
      <c r="C87" s="13" t="s">
        <v>87</v>
      </c>
      <c r="D87" s="13" t="s">
        <v>127</v>
      </c>
      <c r="E87" s="15" t="s">
        <v>128</v>
      </c>
      <c r="F87" s="14" t="n">
        <v>1</v>
      </c>
      <c r="G87" s="16" t="n">
        <v>173.82</v>
      </c>
      <c r="H87" s="16" t="n">
        <v>120.39</v>
      </c>
      <c r="I87" s="16" t="n">
        <v>88.78</v>
      </c>
      <c r="J87" s="16" t="n">
        <f aca="false">ROUND(G87 * (1 + 20.34 / 100), 2)</f>
        <v>209.17</v>
      </c>
      <c r="K87" s="16" t="n">
        <f aca="false">ROUND(F87 * H87, 2)</f>
        <v>120.39</v>
      </c>
      <c r="L87" s="16" t="n">
        <f aca="false">M87 - K87</f>
        <v>88.78</v>
      </c>
      <c r="M87" s="16" t="n">
        <f aca="false">ROUND(F87 * J87, 2)</f>
        <v>209.17</v>
      </c>
      <c r="N87" s="17" t="n">
        <f aca="false">M87 / 662996.23</f>
        <v>0.000315491990052492</v>
      </c>
    </row>
    <row r="88" customFormat="false" ht="24" hidden="false" customHeight="true" outlineLevel="0" collapsed="false">
      <c r="A88" s="13" t="s">
        <v>207</v>
      </c>
      <c r="B88" s="14" t="s">
        <v>101</v>
      </c>
      <c r="C88" s="13" t="s">
        <v>75</v>
      </c>
      <c r="D88" s="13" t="s">
        <v>102</v>
      </c>
      <c r="E88" s="15" t="s">
        <v>27</v>
      </c>
      <c r="F88" s="14" t="n">
        <v>1.62</v>
      </c>
      <c r="G88" s="16" t="n">
        <v>14.11</v>
      </c>
      <c r="H88" s="16" t="n">
        <v>1.4</v>
      </c>
      <c r="I88" s="16" t="n">
        <v>15.58</v>
      </c>
      <c r="J88" s="16" t="n">
        <f aca="false">ROUND(G88 * (1 + 20.34 / 100), 2)</f>
        <v>16.98</v>
      </c>
      <c r="K88" s="16" t="n">
        <f aca="false">ROUND(F88 * H88, 2)</f>
        <v>2.27</v>
      </c>
      <c r="L88" s="16" t="n">
        <f aca="false">M88 - K88</f>
        <v>25.24</v>
      </c>
      <c r="M88" s="16" t="n">
        <f aca="false">ROUND(F88 * J88, 2)</f>
        <v>27.51</v>
      </c>
      <c r="N88" s="17" t="n">
        <f aca="false">M88 / 662996.23</f>
        <v>4.14934486128224E-005</v>
      </c>
    </row>
    <row r="89" customFormat="false" ht="36" hidden="false" customHeight="true" outlineLevel="0" collapsed="false">
      <c r="A89" s="13" t="s">
        <v>208</v>
      </c>
      <c r="B89" s="14" t="s">
        <v>104</v>
      </c>
      <c r="C89" s="13" t="s">
        <v>25</v>
      </c>
      <c r="D89" s="13" t="s">
        <v>105</v>
      </c>
      <c r="E89" s="15" t="s">
        <v>27</v>
      </c>
      <c r="F89" s="14" t="n">
        <v>1.62</v>
      </c>
      <c r="G89" s="16" t="n">
        <v>1.9</v>
      </c>
      <c r="H89" s="16" t="n">
        <v>0.63</v>
      </c>
      <c r="I89" s="16" t="n">
        <v>1.66</v>
      </c>
      <c r="J89" s="16" t="n">
        <f aca="false">ROUND(G89 * (1 + 20.34 / 100), 2)</f>
        <v>2.29</v>
      </c>
      <c r="K89" s="16" t="n">
        <f aca="false">ROUND(F89 * H89, 2)</f>
        <v>1.02</v>
      </c>
      <c r="L89" s="16" t="n">
        <f aca="false">M89 - K89</f>
        <v>2.69</v>
      </c>
      <c r="M89" s="16" t="n">
        <f aca="false">ROUND(F89 * J89, 2)</f>
        <v>3.71</v>
      </c>
      <c r="N89" s="17" t="n">
        <f aca="false">M89 / 662996.23</f>
        <v>5.59580859155112E-006</v>
      </c>
    </row>
    <row r="90" customFormat="false" ht="24" hidden="false" customHeight="true" outlineLevel="0" collapsed="false">
      <c r="A90" s="13" t="s">
        <v>209</v>
      </c>
      <c r="B90" s="14" t="s">
        <v>107</v>
      </c>
      <c r="C90" s="13" t="s">
        <v>25</v>
      </c>
      <c r="D90" s="13" t="s">
        <v>108</v>
      </c>
      <c r="E90" s="15" t="s">
        <v>27</v>
      </c>
      <c r="F90" s="14" t="n">
        <v>53.67</v>
      </c>
      <c r="G90" s="16" t="n">
        <v>14.79</v>
      </c>
      <c r="H90" s="16" t="n">
        <v>5.16</v>
      </c>
      <c r="I90" s="16" t="n">
        <v>12.64</v>
      </c>
      <c r="J90" s="16" t="n">
        <f aca="false">ROUND(G90 * (1 + 20.34 / 100), 2)</f>
        <v>17.8</v>
      </c>
      <c r="K90" s="16" t="n">
        <f aca="false">ROUND(F90 * H90, 2)</f>
        <v>276.94</v>
      </c>
      <c r="L90" s="16" t="n">
        <f aca="false">M90 - K90</f>
        <v>678.39</v>
      </c>
      <c r="M90" s="16" t="n">
        <f aca="false">ROUND(F90 * J90, 2)</f>
        <v>955.33</v>
      </c>
      <c r="N90" s="17" t="n">
        <f aca="false">M90 / 662996.23</f>
        <v>0.00144092825384543</v>
      </c>
    </row>
    <row r="91" customFormat="false" ht="24" hidden="false" customHeight="true" outlineLevel="0" collapsed="false">
      <c r="A91" s="13" t="s">
        <v>210</v>
      </c>
      <c r="B91" s="14" t="s">
        <v>110</v>
      </c>
      <c r="C91" s="13" t="s">
        <v>25</v>
      </c>
      <c r="D91" s="13" t="s">
        <v>111</v>
      </c>
      <c r="E91" s="15" t="s">
        <v>27</v>
      </c>
      <c r="F91" s="14" t="n">
        <v>23.45</v>
      </c>
      <c r="G91" s="16" t="n">
        <v>16.53</v>
      </c>
      <c r="H91" s="16" t="n">
        <v>6.73</v>
      </c>
      <c r="I91" s="16" t="n">
        <v>13.16</v>
      </c>
      <c r="J91" s="16" t="n">
        <f aca="false">ROUND(G91 * (1 + 20.34 / 100), 2)</f>
        <v>19.89</v>
      </c>
      <c r="K91" s="16" t="n">
        <f aca="false">ROUND(F91 * H91, 2)</f>
        <v>157.82</v>
      </c>
      <c r="L91" s="16" t="n">
        <f aca="false">M91 - K91</f>
        <v>308.6</v>
      </c>
      <c r="M91" s="16" t="n">
        <f aca="false">ROUND(F91 * J91, 2)</f>
        <v>466.42</v>
      </c>
      <c r="N91" s="17" t="n">
        <f aca="false">M91 / 662996.23</f>
        <v>0.000703503246164763</v>
      </c>
    </row>
    <row r="92" customFormat="false" ht="36" hidden="false" customHeight="true" outlineLevel="0" collapsed="false">
      <c r="A92" s="13" t="s">
        <v>211</v>
      </c>
      <c r="B92" s="14" t="s">
        <v>167</v>
      </c>
      <c r="C92" s="13" t="s">
        <v>25</v>
      </c>
      <c r="D92" s="13" t="s">
        <v>212</v>
      </c>
      <c r="E92" s="15" t="s">
        <v>27</v>
      </c>
      <c r="F92" s="14" t="n">
        <v>18.22</v>
      </c>
      <c r="G92" s="16" t="n">
        <v>7.26</v>
      </c>
      <c r="H92" s="16" t="n">
        <v>4.07</v>
      </c>
      <c r="I92" s="16" t="n">
        <v>4.67</v>
      </c>
      <c r="J92" s="16" t="n">
        <f aca="false">ROUND(G92 * (1 + 20.34 / 100), 2)</f>
        <v>8.74</v>
      </c>
      <c r="K92" s="16" t="n">
        <f aca="false">ROUND(F92 * H92, 2)</f>
        <v>74.16</v>
      </c>
      <c r="L92" s="16" t="n">
        <f aca="false">M92 - K92</f>
        <v>85.08</v>
      </c>
      <c r="M92" s="16" t="n">
        <f aca="false">ROUND(F92 * J92, 2)</f>
        <v>159.24</v>
      </c>
      <c r="N92" s="17" t="n">
        <f aca="false">M92 / 662996.23</f>
        <v>0.000240182361217951</v>
      </c>
    </row>
    <row r="93" customFormat="false" ht="24" hidden="false" customHeight="true" outlineLevel="0" collapsed="false">
      <c r="A93" s="13" t="s">
        <v>213</v>
      </c>
      <c r="B93" s="14" t="s">
        <v>116</v>
      </c>
      <c r="C93" s="13" t="s">
        <v>117</v>
      </c>
      <c r="D93" s="13" t="s">
        <v>118</v>
      </c>
      <c r="E93" s="15" t="s">
        <v>45</v>
      </c>
      <c r="F93" s="14" t="n">
        <v>1</v>
      </c>
      <c r="G93" s="16" t="n">
        <v>12.17</v>
      </c>
      <c r="H93" s="16" t="n">
        <v>14.64</v>
      </c>
      <c r="I93" s="16" t="n">
        <v>0.01</v>
      </c>
      <c r="J93" s="16" t="n">
        <f aca="false">ROUND(G93 * (1 + 20.34 / 100), 2)</f>
        <v>14.65</v>
      </c>
      <c r="K93" s="16" t="n">
        <f aca="false">ROUND(F93 * H93, 2)</f>
        <v>14.64</v>
      </c>
      <c r="L93" s="16" t="n">
        <f aca="false">M93 - K93</f>
        <v>0.00999999999999979</v>
      </c>
      <c r="M93" s="16" t="n">
        <f aca="false">ROUND(F93 * J93, 2)</f>
        <v>14.65</v>
      </c>
      <c r="N93" s="17" t="n">
        <f aca="false">M93 / 662996.23</f>
        <v>2.20966565677153E-005</v>
      </c>
    </row>
    <row r="94" customFormat="false" ht="24" hidden="false" customHeight="true" outlineLevel="0" collapsed="false">
      <c r="A94" s="13" t="s">
        <v>214</v>
      </c>
      <c r="B94" s="14" t="s">
        <v>120</v>
      </c>
      <c r="C94" s="13" t="s">
        <v>117</v>
      </c>
      <c r="D94" s="13" t="s">
        <v>121</v>
      </c>
      <c r="E94" s="15" t="s">
        <v>45</v>
      </c>
      <c r="F94" s="14" t="n">
        <v>1</v>
      </c>
      <c r="G94" s="16" t="n">
        <v>37.11</v>
      </c>
      <c r="H94" s="16" t="n">
        <v>40.28</v>
      </c>
      <c r="I94" s="16" t="n">
        <v>4.38</v>
      </c>
      <c r="J94" s="16" t="n">
        <f aca="false">ROUND(G94 * (1 + 20.34 / 100), 2)</f>
        <v>44.66</v>
      </c>
      <c r="K94" s="16" t="n">
        <f aca="false">ROUND(F94 * H94, 2)</f>
        <v>40.28</v>
      </c>
      <c r="L94" s="16" t="n">
        <f aca="false">M94 - K94</f>
        <v>4.38</v>
      </c>
      <c r="M94" s="16" t="n">
        <f aca="false">ROUND(F94 * J94, 2)</f>
        <v>44.66</v>
      </c>
      <c r="N94" s="17" t="n">
        <f aca="false">M94 / 662996.23</f>
        <v>6.73608656869738E-005</v>
      </c>
    </row>
    <row r="95" customFormat="false" ht="24" hidden="false" customHeight="true" outlineLevel="0" collapsed="false">
      <c r="A95" s="13" t="s">
        <v>215</v>
      </c>
      <c r="B95" s="14" t="s">
        <v>187</v>
      </c>
      <c r="C95" s="13" t="s">
        <v>25</v>
      </c>
      <c r="D95" s="13" t="s">
        <v>188</v>
      </c>
      <c r="E95" s="15" t="s">
        <v>27</v>
      </c>
      <c r="F95" s="14" t="n">
        <v>23.45</v>
      </c>
      <c r="G95" s="16" t="n">
        <v>1.82</v>
      </c>
      <c r="H95" s="16" t="n">
        <v>1.64</v>
      </c>
      <c r="I95" s="16" t="n">
        <v>0.55</v>
      </c>
      <c r="J95" s="16" t="n">
        <f aca="false">ROUND(G95 * (1 + 20.34 / 100), 2)</f>
        <v>2.19</v>
      </c>
      <c r="K95" s="16" t="n">
        <f aca="false">ROUND(F95 * H95, 2)</f>
        <v>38.46</v>
      </c>
      <c r="L95" s="16" t="n">
        <f aca="false">M95 - K95</f>
        <v>12.9</v>
      </c>
      <c r="M95" s="16" t="n">
        <f aca="false">ROUND(F95 * J95, 2)</f>
        <v>51.36</v>
      </c>
      <c r="N95" s="17" t="n">
        <f aca="false">M95 / 662996.23</f>
        <v>7.74665038442225E-005</v>
      </c>
    </row>
    <row r="96" customFormat="false" ht="24" hidden="false" customHeight="true" outlineLevel="0" collapsed="false">
      <c r="A96" s="13" t="s">
        <v>216</v>
      </c>
      <c r="B96" s="14" t="s">
        <v>190</v>
      </c>
      <c r="C96" s="13" t="s">
        <v>25</v>
      </c>
      <c r="D96" s="13" t="s">
        <v>191</v>
      </c>
      <c r="E96" s="15" t="s">
        <v>27</v>
      </c>
      <c r="F96" s="14" t="n">
        <v>23.45</v>
      </c>
      <c r="G96" s="16" t="n">
        <v>55.5</v>
      </c>
      <c r="H96" s="16" t="n">
        <v>7.82</v>
      </c>
      <c r="I96" s="16" t="n">
        <v>58.97</v>
      </c>
      <c r="J96" s="16" t="n">
        <f aca="false">ROUND(G96 * (1 + 20.34 / 100), 2)</f>
        <v>66.79</v>
      </c>
      <c r="K96" s="16" t="n">
        <f aca="false">ROUND(F96 * H96, 2)</f>
        <v>183.38</v>
      </c>
      <c r="L96" s="16" t="n">
        <f aca="false">M96 - K96</f>
        <v>1382.85</v>
      </c>
      <c r="M96" s="16" t="n">
        <f aca="false">ROUND(F96 * J96, 2)</f>
        <v>1566.23</v>
      </c>
      <c r="N96" s="17" t="n">
        <f aca="false">M96 / 662996.23</f>
        <v>0.00236235129119814</v>
      </c>
    </row>
    <row r="97" customFormat="false" ht="24" hidden="false" customHeight="true" outlineLevel="0" collapsed="false">
      <c r="A97" s="9" t="s">
        <v>217</v>
      </c>
      <c r="B97" s="9"/>
      <c r="C97" s="9"/>
      <c r="D97" s="9" t="s">
        <v>218</v>
      </c>
      <c r="E97" s="9"/>
      <c r="F97" s="10"/>
      <c r="G97" s="9"/>
      <c r="H97" s="9"/>
      <c r="I97" s="9"/>
      <c r="J97" s="9"/>
      <c r="K97" s="9"/>
      <c r="L97" s="9"/>
      <c r="M97" s="11" t="n">
        <v>9913.28</v>
      </c>
      <c r="N97" s="12" t="n">
        <f aca="false">M97 / 662996.23</f>
        <v>0.014952241885297</v>
      </c>
    </row>
    <row r="98" customFormat="false" ht="24" hidden="false" customHeight="true" outlineLevel="0" collapsed="false">
      <c r="A98" s="13" t="s">
        <v>219</v>
      </c>
      <c r="B98" s="14" t="s">
        <v>101</v>
      </c>
      <c r="C98" s="13" t="s">
        <v>75</v>
      </c>
      <c r="D98" s="13" t="s">
        <v>220</v>
      </c>
      <c r="E98" s="15" t="s">
        <v>27</v>
      </c>
      <c r="F98" s="14" t="n">
        <v>0.0225</v>
      </c>
      <c r="G98" s="16" t="n">
        <v>14.11</v>
      </c>
      <c r="H98" s="16" t="n">
        <v>1.4</v>
      </c>
      <c r="I98" s="16" t="n">
        <v>15.58</v>
      </c>
      <c r="J98" s="16" t="n">
        <f aca="false">ROUND(G98 * (1 + 20.34 / 100), 2)</f>
        <v>16.98</v>
      </c>
      <c r="K98" s="16" t="n">
        <f aca="false">ROUND(F98 * H98, 2)</f>
        <v>0.03</v>
      </c>
      <c r="L98" s="16" t="n">
        <f aca="false">M98 - K98</f>
        <v>0.35</v>
      </c>
      <c r="M98" s="16" t="n">
        <f aca="false">ROUND(F98 * J98, 2)</f>
        <v>0.38</v>
      </c>
      <c r="N98" s="17" t="n">
        <f aca="false">M98 / 662996.23</f>
        <v>5.73155596978282E-007</v>
      </c>
    </row>
    <row r="99" customFormat="false" ht="36" hidden="false" customHeight="true" outlineLevel="0" collapsed="false">
      <c r="A99" s="13" t="s">
        <v>221</v>
      </c>
      <c r="B99" s="14" t="s">
        <v>104</v>
      </c>
      <c r="C99" s="13" t="s">
        <v>25</v>
      </c>
      <c r="D99" s="13" t="s">
        <v>105</v>
      </c>
      <c r="E99" s="15" t="s">
        <v>27</v>
      </c>
      <c r="F99" s="14" t="n">
        <v>0.0225</v>
      </c>
      <c r="G99" s="16" t="n">
        <v>1.9</v>
      </c>
      <c r="H99" s="16" t="n">
        <v>0.63</v>
      </c>
      <c r="I99" s="16" t="n">
        <v>1.66</v>
      </c>
      <c r="J99" s="16" t="n">
        <f aca="false">ROUND(G99 * (1 + 20.34 / 100), 2)</f>
        <v>2.29</v>
      </c>
      <c r="K99" s="16" t="n">
        <f aca="false">ROUND(F99 * H99, 2)</f>
        <v>0.01</v>
      </c>
      <c r="L99" s="16" t="n">
        <f aca="false">M99 - K99</f>
        <v>0.04</v>
      </c>
      <c r="M99" s="16" t="n">
        <f aca="false">ROUND(F99 * J99, 2)</f>
        <v>0.05</v>
      </c>
      <c r="N99" s="17" t="n">
        <f aca="false">M99 / 662996.23</f>
        <v>7.54152101287213E-008</v>
      </c>
    </row>
    <row r="100" customFormat="false" ht="24" hidden="false" customHeight="true" outlineLevel="0" collapsed="false">
      <c r="A100" s="13" t="s">
        <v>222</v>
      </c>
      <c r="B100" s="14" t="s">
        <v>107</v>
      </c>
      <c r="C100" s="13" t="s">
        <v>25</v>
      </c>
      <c r="D100" s="13" t="s">
        <v>108</v>
      </c>
      <c r="E100" s="15" t="s">
        <v>27</v>
      </c>
      <c r="F100" s="14" t="n">
        <v>86.05</v>
      </c>
      <c r="G100" s="16" t="n">
        <v>14.79</v>
      </c>
      <c r="H100" s="16" t="n">
        <v>5.16</v>
      </c>
      <c r="I100" s="16" t="n">
        <v>12.64</v>
      </c>
      <c r="J100" s="16" t="n">
        <f aca="false">ROUND(G100 * (1 + 20.34 / 100), 2)</f>
        <v>17.8</v>
      </c>
      <c r="K100" s="16" t="n">
        <f aca="false">ROUND(F100 * H100, 2)</f>
        <v>444.02</v>
      </c>
      <c r="L100" s="16" t="n">
        <f aca="false">M100 - K100</f>
        <v>1087.67</v>
      </c>
      <c r="M100" s="16" t="n">
        <f aca="false">ROUND(F100 * J100, 2)</f>
        <v>1531.69</v>
      </c>
      <c r="N100" s="17" t="n">
        <f aca="false">M100 / 662996.23</f>
        <v>0.00231025446404122</v>
      </c>
    </row>
    <row r="101" customFormat="false" ht="24" hidden="false" customHeight="true" outlineLevel="0" collapsed="false">
      <c r="A101" s="13" t="s">
        <v>223</v>
      </c>
      <c r="B101" s="14" t="s">
        <v>110</v>
      </c>
      <c r="C101" s="13" t="s">
        <v>25</v>
      </c>
      <c r="D101" s="13" t="s">
        <v>111</v>
      </c>
      <c r="E101" s="15" t="s">
        <v>27</v>
      </c>
      <c r="F101" s="14" t="n">
        <v>49</v>
      </c>
      <c r="G101" s="16" t="n">
        <v>16.53</v>
      </c>
      <c r="H101" s="16" t="n">
        <v>6.73</v>
      </c>
      <c r="I101" s="16" t="n">
        <v>13.16</v>
      </c>
      <c r="J101" s="16" t="n">
        <f aca="false">ROUND(G101 * (1 + 20.34 / 100), 2)</f>
        <v>19.89</v>
      </c>
      <c r="K101" s="16" t="n">
        <f aca="false">ROUND(F101 * H101, 2)</f>
        <v>329.77</v>
      </c>
      <c r="L101" s="16" t="n">
        <f aca="false">M101 - K101</f>
        <v>644.84</v>
      </c>
      <c r="M101" s="16" t="n">
        <f aca="false">ROUND(F101 * J101, 2)</f>
        <v>974.61</v>
      </c>
      <c r="N101" s="17" t="n">
        <f aca="false">M101 / 662996.23</f>
        <v>0.00147000835887106</v>
      </c>
    </row>
    <row r="102" customFormat="false" ht="36" hidden="false" customHeight="true" outlineLevel="0" collapsed="false">
      <c r="A102" s="13" t="s">
        <v>224</v>
      </c>
      <c r="B102" s="14" t="s">
        <v>113</v>
      </c>
      <c r="C102" s="13" t="s">
        <v>98</v>
      </c>
      <c r="D102" s="13" t="s">
        <v>114</v>
      </c>
      <c r="E102" s="15" t="s">
        <v>27</v>
      </c>
      <c r="F102" s="14" t="n">
        <v>49</v>
      </c>
      <c r="G102" s="16" t="n">
        <v>121.31</v>
      </c>
      <c r="H102" s="16" t="n">
        <v>6.41</v>
      </c>
      <c r="I102" s="16" t="n">
        <v>139.57</v>
      </c>
      <c r="J102" s="16" t="n">
        <f aca="false">ROUND(G102 * (1 + 20.34 / 100), 2)</f>
        <v>145.98</v>
      </c>
      <c r="K102" s="16" t="n">
        <f aca="false">ROUND(F102 * H102, 2)</f>
        <v>314.09</v>
      </c>
      <c r="L102" s="16" t="n">
        <f aca="false">M102 - K102</f>
        <v>6838.93</v>
      </c>
      <c r="M102" s="16" t="n">
        <f aca="false">ROUND(F102 * J102, 2)</f>
        <v>7153.02</v>
      </c>
      <c r="N102" s="17" t="n">
        <f aca="false">M102 / 662996.23</f>
        <v>0.0107889301270989</v>
      </c>
    </row>
    <row r="103" customFormat="false" ht="24" hidden="false" customHeight="true" outlineLevel="0" collapsed="false">
      <c r="A103" s="13" t="s">
        <v>225</v>
      </c>
      <c r="B103" s="14" t="s">
        <v>226</v>
      </c>
      <c r="C103" s="13" t="s">
        <v>98</v>
      </c>
      <c r="D103" s="13" t="s">
        <v>227</v>
      </c>
      <c r="E103" s="15" t="s">
        <v>228</v>
      </c>
      <c r="F103" s="14" t="n">
        <v>1</v>
      </c>
      <c r="G103" s="16" t="n">
        <v>8.74</v>
      </c>
      <c r="H103" s="16" t="n">
        <v>2.13</v>
      </c>
      <c r="I103" s="16" t="n">
        <v>8.39</v>
      </c>
      <c r="J103" s="16" t="n">
        <f aca="false">ROUND(G103 * (1 + 20.34 / 100), 2)</f>
        <v>10.52</v>
      </c>
      <c r="K103" s="16" t="n">
        <f aca="false">ROUND(F103 * H103, 2)</f>
        <v>2.13</v>
      </c>
      <c r="L103" s="16" t="n">
        <f aca="false">M103 - K103</f>
        <v>8.39</v>
      </c>
      <c r="M103" s="16" t="n">
        <f aca="false">ROUND(F103 * J103, 2)</f>
        <v>10.52</v>
      </c>
      <c r="N103" s="17" t="n">
        <f aca="false">M103 / 662996.23</f>
        <v>1.58673602110829E-005</v>
      </c>
    </row>
    <row r="104" customFormat="false" ht="36" hidden="false" customHeight="true" outlineLevel="0" collapsed="false">
      <c r="A104" s="13" t="s">
        <v>229</v>
      </c>
      <c r="B104" s="14" t="s">
        <v>143</v>
      </c>
      <c r="C104" s="13" t="s">
        <v>25</v>
      </c>
      <c r="D104" s="13" t="s">
        <v>144</v>
      </c>
      <c r="E104" s="15" t="s">
        <v>27</v>
      </c>
      <c r="F104" s="14" t="n">
        <v>0.9</v>
      </c>
      <c r="G104" s="16" t="n">
        <v>224.37</v>
      </c>
      <c r="H104" s="16" t="n">
        <v>27.57</v>
      </c>
      <c r="I104" s="16" t="n">
        <v>242.44</v>
      </c>
      <c r="J104" s="16" t="n">
        <f aca="false">ROUND(G104 * (1 + 20.34 / 100), 2)</f>
        <v>270.01</v>
      </c>
      <c r="K104" s="16" t="n">
        <f aca="false">ROUND(F104 * H104, 2)</f>
        <v>24.81</v>
      </c>
      <c r="L104" s="16" t="n">
        <f aca="false">M104 - K104</f>
        <v>218.2</v>
      </c>
      <c r="M104" s="16" t="n">
        <f aca="false">ROUND(F104 * J104, 2)</f>
        <v>243.01</v>
      </c>
      <c r="N104" s="17" t="n">
        <f aca="false">M104 / 662996.23</f>
        <v>0.000366533004267611</v>
      </c>
    </row>
    <row r="105" customFormat="false" ht="24" hidden="false" customHeight="true" outlineLevel="0" collapsed="false">
      <c r="A105" s="9" t="s">
        <v>230</v>
      </c>
      <c r="B105" s="9"/>
      <c r="C105" s="9"/>
      <c r="D105" s="9" t="s">
        <v>231</v>
      </c>
      <c r="E105" s="9"/>
      <c r="F105" s="10"/>
      <c r="G105" s="9"/>
      <c r="H105" s="9"/>
      <c r="I105" s="9"/>
      <c r="J105" s="9"/>
      <c r="K105" s="9"/>
      <c r="L105" s="9"/>
      <c r="M105" s="11" t="n">
        <v>9852.86</v>
      </c>
      <c r="N105" s="12" t="n">
        <f aca="false">M105 / 662996.23</f>
        <v>0.0148611101453775</v>
      </c>
    </row>
    <row r="106" customFormat="false" ht="24" hidden="false" customHeight="true" outlineLevel="0" collapsed="false">
      <c r="A106" s="13" t="s">
        <v>232</v>
      </c>
      <c r="B106" s="14" t="s">
        <v>148</v>
      </c>
      <c r="C106" s="13" t="s">
        <v>75</v>
      </c>
      <c r="D106" s="13" t="s">
        <v>149</v>
      </c>
      <c r="E106" s="15" t="s">
        <v>27</v>
      </c>
      <c r="F106" s="14" t="n">
        <v>0.018</v>
      </c>
      <c r="G106" s="16" t="n">
        <v>1191.32</v>
      </c>
      <c r="H106" s="16" t="n">
        <v>9.09</v>
      </c>
      <c r="I106" s="16" t="n">
        <v>1424.54</v>
      </c>
      <c r="J106" s="16" t="n">
        <f aca="false">ROUND(G106 * (1 + 20.34 / 100), 2)</f>
        <v>1433.63</v>
      </c>
      <c r="K106" s="16" t="n">
        <f aca="false">ROUND(F106 * H106, 2)</f>
        <v>0.16</v>
      </c>
      <c r="L106" s="16" t="n">
        <f aca="false">M106 - K106</f>
        <v>25.65</v>
      </c>
      <c r="M106" s="16" t="n">
        <f aca="false">ROUND(F106 * J106, 2)</f>
        <v>25.81</v>
      </c>
      <c r="N106" s="17" t="n">
        <f aca="false">M106 / 662996.23</f>
        <v>3.89293314684459E-005</v>
      </c>
    </row>
    <row r="107" customFormat="false" ht="24" hidden="false" customHeight="true" outlineLevel="0" collapsed="false">
      <c r="A107" s="13" t="s">
        <v>233</v>
      </c>
      <c r="B107" s="14" t="s">
        <v>97</v>
      </c>
      <c r="C107" s="13" t="s">
        <v>98</v>
      </c>
      <c r="D107" s="13" t="s">
        <v>99</v>
      </c>
      <c r="E107" s="15" t="s">
        <v>27</v>
      </c>
      <c r="F107" s="14" t="n">
        <v>3.63</v>
      </c>
      <c r="G107" s="16" t="n">
        <v>8.72</v>
      </c>
      <c r="H107" s="16" t="n">
        <v>8.31</v>
      </c>
      <c r="I107" s="16" t="n">
        <v>2.18</v>
      </c>
      <c r="J107" s="16" t="n">
        <f aca="false">ROUND(G107 * (1 + 20.34 / 100), 2)</f>
        <v>10.49</v>
      </c>
      <c r="K107" s="16" t="n">
        <f aca="false">ROUND(F107 * H107, 2)</f>
        <v>30.17</v>
      </c>
      <c r="L107" s="16" t="n">
        <f aca="false">M107 - K107</f>
        <v>7.91</v>
      </c>
      <c r="M107" s="16" t="n">
        <f aca="false">ROUND(F107 * J107, 2)</f>
        <v>38.08</v>
      </c>
      <c r="N107" s="17" t="n">
        <f aca="false">M107 / 662996.23</f>
        <v>5.74362240340341E-005</v>
      </c>
    </row>
    <row r="108" customFormat="false" ht="24" hidden="false" customHeight="true" outlineLevel="0" collapsed="false">
      <c r="A108" s="13" t="s">
        <v>234</v>
      </c>
      <c r="B108" s="14" t="s">
        <v>101</v>
      </c>
      <c r="C108" s="13" t="s">
        <v>75</v>
      </c>
      <c r="D108" s="13" t="s">
        <v>102</v>
      </c>
      <c r="E108" s="15" t="s">
        <v>27</v>
      </c>
      <c r="F108" s="14" t="n">
        <v>3.65</v>
      </c>
      <c r="G108" s="16" t="n">
        <v>14.11</v>
      </c>
      <c r="H108" s="16" t="n">
        <v>1.4</v>
      </c>
      <c r="I108" s="16" t="n">
        <v>15.58</v>
      </c>
      <c r="J108" s="16" t="n">
        <f aca="false">ROUND(G108 * (1 + 20.34 / 100), 2)</f>
        <v>16.98</v>
      </c>
      <c r="K108" s="16" t="n">
        <f aca="false">ROUND(F108 * H108, 2)</f>
        <v>5.11</v>
      </c>
      <c r="L108" s="16" t="n">
        <f aca="false">M108 - K108</f>
        <v>56.87</v>
      </c>
      <c r="M108" s="16" t="n">
        <f aca="false">ROUND(F108 * J108, 2)</f>
        <v>61.98</v>
      </c>
      <c r="N108" s="17" t="n">
        <f aca="false">M108 / 662996.23</f>
        <v>9.34846944755628E-005</v>
      </c>
    </row>
    <row r="109" customFormat="false" ht="36" hidden="false" customHeight="true" outlineLevel="0" collapsed="false">
      <c r="A109" s="13" t="s">
        <v>235</v>
      </c>
      <c r="B109" s="14" t="s">
        <v>104</v>
      </c>
      <c r="C109" s="13" t="s">
        <v>25</v>
      </c>
      <c r="D109" s="13" t="s">
        <v>105</v>
      </c>
      <c r="E109" s="15" t="s">
        <v>27</v>
      </c>
      <c r="F109" s="14" t="n">
        <v>3.65</v>
      </c>
      <c r="G109" s="16" t="n">
        <v>1.9</v>
      </c>
      <c r="H109" s="16" t="n">
        <v>0.63</v>
      </c>
      <c r="I109" s="16" t="n">
        <v>1.66</v>
      </c>
      <c r="J109" s="16" t="n">
        <f aca="false">ROUND(G109 * (1 + 20.34 / 100), 2)</f>
        <v>2.29</v>
      </c>
      <c r="K109" s="16" t="n">
        <f aca="false">ROUND(F109 * H109, 2)</f>
        <v>2.3</v>
      </c>
      <c r="L109" s="16" t="n">
        <f aca="false">M109 - K109</f>
        <v>6.06</v>
      </c>
      <c r="M109" s="16" t="n">
        <f aca="false">ROUND(F109 * J109, 2)</f>
        <v>8.36</v>
      </c>
      <c r="N109" s="17" t="n">
        <f aca="false">M109 / 662996.23</f>
        <v>1.26094231335222E-005</v>
      </c>
    </row>
    <row r="110" customFormat="false" ht="24" hidden="false" customHeight="true" outlineLevel="0" collapsed="false">
      <c r="A110" s="13" t="s">
        <v>236</v>
      </c>
      <c r="B110" s="14" t="s">
        <v>107</v>
      </c>
      <c r="C110" s="13" t="s">
        <v>25</v>
      </c>
      <c r="D110" s="13" t="s">
        <v>108</v>
      </c>
      <c r="E110" s="15" t="s">
        <v>27</v>
      </c>
      <c r="F110" s="14" t="n">
        <v>86.05</v>
      </c>
      <c r="G110" s="16" t="n">
        <v>14.79</v>
      </c>
      <c r="H110" s="16" t="n">
        <v>5.16</v>
      </c>
      <c r="I110" s="16" t="n">
        <v>12.64</v>
      </c>
      <c r="J110" s="16" t="n">
        <f aca="false">ROUND(G110 * (1 + 20.34 / 100), 2)</f>
        <v>17.8</v>
      </c>
      <c r="K110" s="16" t="n">
        <f aca="false">ROUND(F110 * H110, 2)</f>
        <v>444.02</v>
      </c>
      <c r="L110" s="16" t="n">
        <f aca="false">M110 - K110</f>
        <v>1087.67</v>
      </c>
      <c r="M110" s="16" t="n">
        <f aca="false">ROUND(F110 * J110, 2)</f>
        <v>1531.69</v>
      </c>
      <c r="N110" s="17" t="n">
        <f aca="false">M110 / 662996.23</f>
        <v>0.00231025446404122</v>
      </c>
    </row>
    <row r="111" customFormat="false" ht="24" hidden="false" customHeight="true" outlineLevel="0" collapsed="false">
      <c r="A111" s="13" t="s">
        <v>237</v>
      </c>
      <c r="B111" s="14" t="s">
        <v>110</v>
      </c>
      <c r="C111" s="13" t="s">
        <v>25</v>
      </c>
      <c r="D111" s="13" t="s">
        <v>111</v>
      </c>
      <c r="E111" s="15" t="s">
        <v>27</v>
      </c>
      <c r="F111" s="14" t="n">
        <v>49</v>
      </c>
      <c r="G111" s="16" t="n">
        <v>16.53</v>
      </c>
      <c r="H111" s="16" t="n">
        <v>6.73</v>
      </c>
      <c r="I111" s="16" t="n">
        <v>13.16</v>
      </c>
      <c r="J111" s="16" t="n">
        <f aca="false">ROUND(G111 * (1 + 20.34 / 100), 2)</f>
        <v>19.89</v>
      </c>
      <c r="K111" s="16" t="n">
        <f aca="false">ROUND(F111 * H111, 2)</f>
        <v>329.77</v>
      </c>
      <c r="L111" s="16" t="n">
        <f aca="false">M111 - K111</f>
        <v>644.84</v>
      </c>
      <c r="M111" s="16" t="n">
        <f aca="false">ROUND(F111 * J111, 2)</f>
        <v>974.61</v>
      </c>
      <c r="N111" s="17" t="n">
        <f aca="false">M111 / 662996.23</f>
        <v>0.00147000835887106</v>
      </c>
    </row>
    <row r="112" customFormat="false" ht="36" hidden="false" customHeight="true" outlineLevel="0" collapsed="false">
      <c r="A112" s="13" t="s">
        <v>238</v>
      </c>
      <c r="B112" s="14" t="s">
        <v>113</v>
      </c>
      <c r="C112" s="13" t="s">
        <v>98</v>
      </c>
      <c r="D112" s="13" t="s">
        <v>114</v>
      </c>
      <c r="E112" s="15" t="s">
        <v>27</v>
      </c>
      <c r="F112" s="14" t="n">
        <v>49</v>
      </c>
      <c r="G112" s="16" t="n">
        <v>121.31</v>
      </c>
      <c r="H112" s="16" t="n">
        <v>6.41</v>
      </c>
      <c r="I112" s="16" t="n">
        <v>139.57</v>
      </c>
      <c r="J112" s="16" t="n">
        <f aca="false">ROUND(G112 * (1 + 20.34 / 100), 2)</f>
        <v>145.98</v>
      </c>
      <c r="K112" s="16" t="n">
        <f aca="false">ROUND(F112 * H112, 2)</f>
        <v>314.09</v>
      </c>
      <c r="L112" s="16" t="n">
        <f aca="false">M112 - K112</f>
        <v>6838.93</v>
      </c>
      <c r="M112" s="16" t="n">
        <f aca="false">ROUND(F112 * J112, 2)</f>
        <v>7153.02</v>
      </c>
      <c r="N112" s="17" t="n">
        <f aca="false">M112 / 662996.23</f>
        <v>0.0107889301270989</v>
      </c>
    </row>
    <row r="113" customFormat="false" ht="24" hidden="false" customHeight="true" outlineLevel="0" collapsed="false">
      <c r="A113" s="13" t="s">
        <v>239</v>
      </c>
      <c r="B113" s="14" t="s">
        <v>116</v>
      </c>
      <c r="C113" s="13" t="s">
        <v>117</v>
      </c>
      <c r="D113" s="13" t="s">
        <v>118</v>
      </c>
      <c r="E113" s="15" t="s">
        <v>45</v>
      </c>
      <c r="F113" s="14" t="n">
        <v>1</v>
      </c>
      <c r="G113" s="16" t="n">
        <v>12.17</v>
      </c>
      <c r="H113" s="16" t="n">
        <v>14.64</v>
      </c>
      <c r="I113" s="16" t="n">
        <v>0.01</v>
      </c>
      <c r="J113" s="16" t="n">
        <f aca="false">ROUND(G113 * (1 + 20.34 / 100), 2)</f>
        <v>14.65</v>
      </c>
      <c r="K113" s="16" t="n">
        <f aca="false">ROUND(F113 * H113, 2)</f>
        <v>14.64</v>
      </c>
      <c r="L113" s="16" t="n">
        <f aca="false">M113 - K113</f>
        <v>0.00999999999999979</v>
      </c>
      <c r="M113" s="16" t="n">
        <f aca="false">ROUND(F113 * J113, 2)</f>
        <v>14.65</v>
      </c>
      <c r="N113" s="17" t="n">
        <f aca="false">M113 / 662996.23</f>
        <v>2.20966565677153E-005</v>
      </c>
    </row>
    <row r="114" customFormat="false" ht="24" hidden="false" customHeight="true" outlineLevel="0" collapsed="false">
      <c r="A114" s="13" t="s">
        <v>240</v>
      </c>
      <c r="B114" s="14" t="s">
        <v>120</v>
      </c>
      <c r="C114" s="13" t="s">
        <v>117</v>
      </c>
      <c r="D114" s="13" t="s">
        <v>121</v>
      </c>
      <c r="E114" s="15" t="s">
        <v>45</v>
      </c>
      <c r="F114" s="14" t="n">
        <v>1</v>
      </c>
      <c r="G114" s="16" t="n">
        <v>37.11</v>
      </c>
      <c r="H114" s="16" t="n">
        <v>40.28</v>
      </c>
      <c r="I114" s="16" t="n">
        <v>4.38</v>
      </c>
      <c r="J114" s="16" t="n">
        <f aca="false">ROUND(G114 * (1 + 20.34 / 100), 2)</f>
        <v>44.66</v>
      </c>
      <c r="K114" s="16" t="n">
        <f aca="false">ROUND(F114 * H114, 2)</f>
        <v>40.28</v>
      </c>
      <c r="L114" s="16" t="n">
        <f aca="false">M114 - K114</f>
        <v>4.38</v>
      </c>
      <c r="M114" s="16" t="n">
        <f aca="false">ROUND(F114 * J114, 2)</f>
        <v>44.66</v>
      </c>
      <c r="N114" s="17" t="n">
        <f aca="false">M114 / 662996.23</f>
        <v>6.73608656869738E-005</v>
      </c>
    </row>
    <row r="115" customFormat="false" ht="24" hidden="false" customHeight="true" outlineLevel="0" collapsed="false">
      <c r="A115" s="9" t="s">
        <v>241</v>
      </c>
      <c r="B115" s="9"/>
      <c r="C115" s="9"/>
      <c r="D115" s="9" t="s">
        <v>242</v>
      </c>
      <c r="E115" s="9"/>
      <c r="F115" s="10"/>
      <c r="G115" s="9"/>
      <c r="H115" s="9"/>
      <c r="I115" s="9"/>
      <c r="J115" s="9"/>
      <c r="K115" s="9"/>
      <c r="L115" s="9"/>
      <c r="M115" s="11" t="n">
        <v>11879.07</v>
      </c>
      <c r="N115" s="12" t="n">
        <f aca="false">M115 / 662996.23</f>
        <v>0.0179172512036758</v>
      </c>
    </row>
    <row r="116" customFormat="false" ht="24" hidden="false" customHeight="true" outlineLevel="0" collapsed="false">
      <c r="A116" s="13" t="s">
        <v>243</v>
      </c>
      <c r="B116" s="14" t="s">
        <v>97</v>
      </c>
      <c r="C116" s="13" t="s">
        <v>98</v>
      </c>
      <c r="D116" s="13" t="s">
        <v>99</v>
      </c>
      <c r="E116" s="15" t="s">
        <v>27</v>
      </c>
      <c r="F116" s="14" t="n">
        <v>6.86</v>
      </c>
      <c r="G116" s="16" t="n">
        <v>8.72</v>
      </c>
      <c r="H116" s="16" t="n">
        <v>8.31</v>
      </c>
      <c r="I116" s="16" t="n">
        <v>2.18</v>
      </c>
      <c r="J116" s="16" t="n">
        <f aca="false">ROUND(G116 * (1 + 20.34 / 100), 2)</f>
        <v>10.49</v>
      </c>
      <c r="K116" s="16" t="n">
        <f aca="false">ROUND(F116 * H116, 2)</f>
        <v>57.01</v>
      </c>
      <c r="L116" s="16" t="n">
        <f aca="false">M116 - K116</f>
        <v>14.95</v>
      </c>
      <c r="M116" s="16" t="n">
        <f aca="false">ROUND(F116 * J116, 2)</f>
        <v>71.96</v>
      </c>
      <c r="N116" s="17" t="n">
        <f aca="false">M116 / 662996.23</f>
        <v>0.000108537570417256</v>
      </c>
    </row>
    <row r="117" customFormat="false" ht="36" hidden="false" customHeight="true" outlineLevel="0" collapsed="false">
      <c r="A117" s="13" t="s">
        <v>244</v>
      </c>
      <c r="B117" s="14" t="s">
        <v>245</v>
      </c>
      <c r="C117" s="13" t="s">
        <v>25</v>
      </c>
      <c r="D117" s="13" t="s">
        <v>246</v>
      </c>
      <c r="E117" s="15" t="s">
        <v>27</v>
      </c>
      <c r="F117" s="14" t="n">
        <v>11.06</v>
      </c>
      <c r="G117" s="16" t="n">
        <v>38.17</v>
      </c>
      <c r="H117" s="16" t="n">
        <v>24.49</v>
      </c>
      <c r="I117" s="16" t="n">
        <v>21.44</v>
      </c>
      <c r="J117" s="16" t="n">
        <f aca="false">ROUND(G117 * (1 + 20.34 / 100), 2)</f>
        <v>45.93</v>
      </c>
      <c r="K117" s="16" t="n">
        <f aca="false">ROUND(F117 * H117, 2)</f>
        <v>270.86</v>
      </c>
      <c r="L117" s="16" t="n">
        <f aca="false">M117 - K117</f>
        <v>237.13</v>
      </c>
      <c r="M117" s="16" t="n">
        <f aca="false">ROUND(F117 * J117, 2)</f>
        <v>507.99</v>
      </c>
      <c r="N117" s="17" t="n">
        <f aca="false">M117 / 662996.23</f>
        <v>0.000766203451865782</v>
      </c>
    </row>
    <row r="118" customFormat="false" ht="36" hidden="false" customHeight="true" outlineLevel="0" collapsed="false">
      <c r="A118" s="13" t="s">
        <v>247</v>
      </c>
      <c r="B118" s="14" t="s">
        <v>104</v>
      </c>
      <c r="C118" s="13" t="s">
        <v>25</v>
      </c>
      <c r="D118" s="13" t="s">
        <v>105</v>
      </c>
      <c r="E118" s="15" t="s">
        <v>27</v>
      </c>
      <c r="F118" s="14" t="n">
        <v>11.06</v>
      </c>
      <c r="G118" s="16" t="n">
        <v>1.9</v>
      </c>
      <c r="H118" s="16" t="n">
        <v>0.63</v>
      </c>
      <c r="I118" s="16" t="n">
        <v>1.66</v>
      </c>
      <c r="J118" s="16" t="n">
        <f aca="false">ROUND(G118 * (1 + 20.34 / 100), 2)</f>
        <v>2.29</v>
      </c>
      <c r="K118" s="16" t="n">
        <f aca="false">ROUND(F118 * H118, 2)</f>
        <v>6.97</v>
      </c>
      <c r="L118" s="16" t="n">
        <f aca="false">M118 - K118</f>
        <v>18.36</v>
      </c>
      <c r="M118" s="16" t="n">
        <f aca="false">ROUND(F118 * J118, 2)</f>
        <v>25.33</v>
      </c>
      <c r="N118" s="17" t="n">
        <f aca="false">M118 / 662996.23</f>
        <v>3.82053454512102E-005</v>
      </c>
    </row>
    <row r="119" customFormat="false" ht="24" hidden="false" customHeight="true" outlineLevel="0" collapsed="false">
      <c r="A119" s="13" t="s">
        <v>248</v>
      </c>
      <c r="B119" s="14" t="s">
        <v>107</v>
      </c>
      <c r="C119" s="13" t="s">
        <v>25</v>
      </c>
      <c r="D119" s="13" t="s">
        <v>108</v>
      </c>
      <c r="E119" s="15" t="s">
        <v>27</v>
      </c>
      <c r="F119" s="14" t="n">
        <v>98.27</v>
      </c>
      <c r="G119" s="16" t="n">
        <v>14.79</v>
      </c>
      <c r="H119" s="16" t="n">
        <v>5.16</v>
      </c>
      <c r="I119" s="16" t="n">
        <v>12.64</v>
      </c>
      <c r="J119" s="16" t="n">
        <f aca="false">ROUND(G119 * (1 + 20.34 / 100), 2)</f>
        <v>17.8</v>
      </c>
      <c r="K119" s="16" t="n">
        <f aca="false">ROUND(F119 * H119, 2)</f>
        <v>507.07</v>
      </c>
      <c r="L119" s="16" t="n">
        <f aca="false">M119 - K119</f>
        <v>1242.14</v>
      </c>
      <c r="M119" s="16" t="n">
        <f aca="false">ROUND(F119 * J119, 2)</f>
        <v>1749.21</v>
      </c>
      <c r="N119" s="17" t="n">
        <f aca="false">M119 / 662996.23</f>
        <v>0.00263834079418521</v>
      </c>
    </row>
    <row r="120" customFormat="false" ht="24" hidden="false" customHeight="true" outlineLevel="0" collapsed="false">
      <c r="A120" s="13" t="s">
        <v>249</v>
      </c>
      <c r="B120" s="14" t="s">
        <v>110</v>
      </c>
      <c r="C120" s="13" t="s">
        <v>25</v>
      </c>
      <c r="D120" s="13" t="s">
        <v>111</v>
      </c>
      <c r="E120" s="15" t="s">
        <v>27</v>
      </c>
      <c r="F120" s="14" t="n">
        <v>57.23</v>
      </c>
      <c r="G120" s="16" t="n">
        <v>16.53</v>
      </c>
      <c r="H120" s="16" t="n">
        <v>6.73</v>
      </c>
      <c r="I120" s="16" t="n">
        <v>13.16</v>
      </c>
      <c r="J120" s="16" t="n">
        <f aca="false">ROUND(G120 * (1 + 20.34 / 100), 2)</f>
        <v>19.89</v>
      </c>
      <c r="K120" s="16" t="n">
        <f aca="false">ROUND(F120 * H120, 2)</f>
        <v>385.16</v>
      </c>
      <c r="L120" s="16" t="n">
        <f aca="false">M120 - K120</f>
        <v>753.14</v>
      </c>
      <c r="M120" s="16" t="n">
        <f aca="false">ROUND(F120 * J120, 2)</f>
        <v>1138.3</v>
      </c>
      <c r="N120" s="17" t="n">
        <f aca="false">M120 / 662996.23</f>
        <v>0.00171690267379047</v>
      </c>
    </row>
    <row r="121" customFormat="false" ht="24" hidden="false" customHeight="true" outlineLevel="0" collapsed="false">
      <c r="A121" s="13" t="s">
        <v>250</v>
      </c>
      <c r="B121" s="14" t="s">
        <v>251</v>
      </c>
      <c r="C121" s="13" t="s">
        <v>25</v>
      </c>
      <c r="D121" s="13" t="s">
        <v>252</v>
      </c>
      <c r="E121" s="15" t="s">
        <v>45</v>
      </c>
      <c r="F121" s="14" t="n">
        <v>1</v>
      </c>
      <c r="G121" s="16" t="n">
        <v>3.1</v>
      </c>
      <c r="H121" s="16" t="n">
        <v>0</v>
      </c>
      <c r="I121" s="16" t="n">
        <v>3.73</v>
      </c>
      <c r="J121" s="16" t="n">
        <f aca="false">ROUND(G121 * (1 + 20.34 / 100), 2)</f>
        <v>3.73</v>
      </c>
      <c r="K121" s="16" t="n">
        <f aca="false">ROUND(F121 * H121, 2)</f>
        <v>0</v>
      </c>
      <c r="L121" s="16" t="n">
        <f aca="false">M121 - K121</f>
        <v>3.73</v>
      </c>
      <c r="M121" s="16" t="n">
        <f aca="false">ROUND(F121 * J121, 2)</f>
        <v>3.73</v>
      </c>
      <c r="N121" s="17" t="n">
        <f aca="false">M121 / 662996.23</f>
        <v>5.62597467560261E-006</v>
      </c>
    </row>
    <row r="122" customFormat="false" ht="36" hidden="false" customHeight="true" outlineLevel="0" collapsed="false">
      <c r="A122" s="13" t="s">
        <v>253</v>
      </c>
      <c r="B122" s="14" t="s">
        <v>113</v>
      </c>
      <c r="C122" s="13" t="s">
        <v>98</v>
      </c>
      <c r="D122" s="13" t="s">
        <v>114</v>
      </c>
      <c r="E122" s="15" t="s">
        <v>27</v>
      </c>
      <c r="F122" s="14" t="n">
        <v>57.23</v>
      </c>
      <c r="G122" s="16" t="n">
        <v>121.31</v>
      </c>
      <c r="H122" s="16" t="n">
        <v>6.41</v>
      </c>
      <c r="I122" s="16" t="n">
        <v>139.57</v>
      </c>
      <c r="J122" s="16" t="n">
        <f aca="false">ROUND(G122 * (1 + 20.34 / 100), 2)</f>
        <v>145.98</v>
      </c>
      <c r="K122" s="16" t="n">
        <f aca="false">ROUND(F122 * H122, 2)</f>
        <v>366.84</v>
      </c>
      <c r="L122" s="16" t="n">
        <f aca="false">M122 - K122</f>
        <v>7987.6</v>
      </c>
      <c r="M122" s="16" t="n">
        <f aca="false">ROUND(F122 * J122, 2)</f>
        <v>8354.44</v>
      </c>
      <c r="N122" s="17" t="n">
        <f aca="false">M122 / 662996.23</f>
        <v>0.0126010369621559</v>
      </c>
    </row>
    <row r="123" customFormat="false" ht="24" hidden="false" customHeight="true" outlineLevel="0" collapsed="false">
      <c r="A123" s="13" t="s">
        <v>254</v>
      </c>
      <c r="B123" s="14" t="s">
        <v>154</v>
      </c>
      <c r="C123" s="13" t="s">
        <v>57</v>
      </c>
      <c r="D123" s="13" t="s">
        <v>155</v>
      </c>
      <c r="E123" s="15" t="s">
        <v>68</v>
      </c>
      <c r="F123" s="14" t="n">
        <v>2.1</v>
      </c>
      <c r="G123" s="16" t="n">
        <v>1.42</v>
      </c>
      <c r="H123" s="16" t="n">
        <v>1.7</v>
      </c>
      <c r="I123" s="16" t="n">
        <v>0.01</v>
      </c>
      <c r="J123" s="16" t="n">
        <f aca="false">ROUND(G123 * (1 + 20.34 / 100), 2)</f>
        <v>1.71</v>
      </c>
      <c r="K123" s="16" t="n">
        <f aca="false">ROUND(F123 * H123, 2)</f>
        <v>3.57</v>
      </c>
      <c r="L123" s="16" t="n">
        <f aca="false">M123 - K123</f>
        <v>0.02</v>
      </c>
      <c r="M123" s="16" t="n">
        <f aca="false">ROUND(F123 * J123, 2)</f>
        <v>3.59</v>
      </c>
      <c r="N123" s="17" t="n">
        <f aca="false">M123 / 662996.23</f>
        <v>5.41481208724219E-006</v>
      </c>
    </row>
    <row r="124" customFormat="false" ht="24" hidden="false" customHeight="true" outlineLevel="0" collapsed="false">
      <c r="A124" s="13" t="s">
        <v>255</v>
      </c>
      <c r="B124" s="14" t="s">
        <v>157</v>
      </c>
      <c r="C124" s="13" t="s">
        <v>57</v>
      </c>
      <c r="D124" s="13" t="s">
        <v>158</v>
      </c>
      <c r="E124" s="15" t="s">
        <v>68</v>
      </c>
      <c r="F124" s="14" t="n">
        <v>2.1</v>
      </c>
      <c r="G124" s="16" t="n">
        <v>9.32</v>
      </c>
      <c r="H124" s="16" t="n">
        <v>2.21</v>
      </c>
      <c r="I124" s="16" t="n">
        <v>9.01</v>
      </c>
      <c r="J124" s="16" t="n">
        <f aca="false">ROUND(G124 * (1 + 20.34 / 100), 2)</f>
        <v>11.22</v>
      </c>
      <c r="K124" s="16" t="n">
        <f aca="false">ROUND(F124 * H124, 2)</f>
        <v>4.64</v>
      </c>
      <c r="L124" s="16" t="n">
        <f aca="false">M124 - K124</f>
        <v>18.92</v>
      </c>
      <c r="M124" s="16" t="n">
        <f aca="false">ROUND(F124 * J124, 2)</f>
        <v>23.56</v>
      </c>
      <c r="N124" s="17" t="n">
        <f aca="false">M124 / 662996.23</f>
        <v>3.55356470126534E-005</v>
      </c>
    </row>
    <row r="125" customFormat="false" ht="24" hidden="false" customHeight="true" outlineLevel="0" collapsed="false">
      <c r="A125" s="13" t="s">
        <v>256</v>
      </c>
      <c r="B125" s="14" t="s">
        <v>167</v>
      </c>
      <c r="C125" s="13" t="s">
        <v>25</v>
      </c>
      <c r="D125" s="13" t="s">
        <v>257</v>
      </c>
      <c r="E125" s="15" t="s">
        <v>27</v>
      </c>
      <c r="F125" s="14" t="n">
        <v>0.11</v>
      </c>
      <c r="G125" s="16" t="n">
        <v>7.26</v>
      </c>
      <c r="H125" s="16" t="n">
        <v>4.07</v>
      </c>
      <c r="I125" s="16" t="n">
        <v>4.67</v>
      </c>
      <c r="J125" s="16" t="n">
        <f aca="false">ROUND(G125 * (1 + 20.34 / 100), 2)</f>
        <v>8.74</v>
      </c>
      <c r="K125" s="16" t="n">
        <f aca="false">ROUND(F125 * H125, 2)</f>
        <v>0.45</v>
      </c>
      <c r="L125" s="16" t="n">
        <f aca="false">M125 - K125</f>
        <v>0.51</v>
      </c>
      <c r="M125" s="16" t="n">
        <f aca="false">ROUND(F125 * J125, 2)</f>
        <v>0.96</v>
      </c>
      <c r="N125" s="17" t="n">
        <f aca="false">M125 / 662996.23</f>
        <v>1.44797203447145E-006</v>
      </c>
    </row>
    <row r="126" customFormat="false" ht="24" hidden="false" customHeight="true" outlineLevel="0" collapsed="false">
      <c r="A126" s="9" t="s">
        <v>258</v>
      </c>
      <c r="B126" s="9"/>
      <c r="C126" s="9"/>
      <c r="D126" s="9" t="s">
        <v>259</v>
      </c>
      <c r="E126" s="9"/>
      <c r="F126" s="10"/>
      <c r="G126" s="9"/>
      <c r="H126" s="9"/>
      <c r="I126" s="9"/>
      <c r="J126" s="9"/>
      <c r="K126" s="9"/>
      <c r="L126" s="9"/>
      <c r="M126" s="11" t="n">
        <v>103796.44</v>
      </c>
      <c r="N126" s="12" t="n">
        <f aca="false">M126 / 662996.23</f>
        <v>0.156556606664264</v>
      </c>
    </row>
    <row r="127" customFormat="false" ht="24" hidden="false" customHeight="true" outlineLevel="0" collapsed="false">
      <c r="A127" s="13" t="s">
        <v>260</v>
      </c>
      <c r="B127" s="14" t="s">
        <v>261</v>
      </c>
      <c r="C127" s="13" t="s">
        <v>87</v>
      </c>
      <c r="D127" s="13" t="s">
        <v>262</v>
      </c>
      <c r="E127" s="15" t="s">
        <v>263</v>
      </c>
      <c r="F127" s="14" t="n">
        <v>1</v>
      </c>
      <c r="G127" s="16" t="n">
        <v>8637.94</v>
      </c>
      <c r="H127" s="16" t="n">
        <v>1565.44</v>
      </c>
      <c r="I127" s="16" t="n">
        <v>8829.46</v>
      </c>
      <c r="J127" s="16" t="n">
        <f aca="false">ROUND(G127 * (1 + 20.34 / 100), 2)</f>
        <v>10394.9</v>
      </c>
      <c r="K127" s="16" t="n">
        <f aca="false">ROUND(F127 * H127, 2)</f>
        <v>1565.44</v>
      </c>
      <c r="L127" s="16" t="n">
        <f aca="false">M127 - K127</f>
        <v>8829.46</v>
      </c>
      <c r="M127" s="16" t="n">
        <f aca="false">ROUND(F127 * J127, 2)</f>
        <v>10394.9</v>
      </c>
      <c r="N127" s="17" t="n">
        <f aca="false">M127 / 662996.23</f>
        <v>0.0156786713553409</v>
      </c>
    </row>
    <row r="128" customFormat="false" ht="36" hidden="false" customHeight="true" outlineLevel="0" collapsed="false">
      <c r="A128" s="13" t="s">
        <v>264</v>
      </c>
      <c r="B128" s="14" t="s">
        <v>40</v>
      </c>
      <c r="C128" s="13" t="s">
        <v>25</v>
      </c>
      <c r="D128" s="13" t="s">
        <v>265</v>
      </c>
      <c r="E128" s="15" t="s">
        <v>27</v>
      </c>
      <c r="F128" s="14" t="n">
        <v>337.25</v>
      </c>
      <c r="G128" s="16" t="n">
        <v>2.92</v>
      </c>
      <c r="H128" s="16" t="n">
        <v>2.67</v>
      </c>
      <c r="I128" s="16" t="n">
        <v>0.84</v>
      </c>
      <c r="J128" s="16" t="n">
        <f aca="false">ROUND(G128 * (1 + 20.34 / 100), 2)</f>
        <v>3.51</v>
      </c>
      <c r="K128" s="16" t="n">
        <f aca="false">ROUND(F128 * H128, 2)</f>
        <v>900.46</v>
      </c>
      <c r="L128" s="16" t="n">
        <f aca="false">M128 - K128</f>
        <v>283.29</v>
      </c>
      <c r="M128" s="16" t="n">
        <f aca="false">ROUND(F128 * J128, 2)</f>
        <v>1183.75</v>
      </c>
      <c r="N128" s="17" t="n">
        <f aca="false">M128 / 662996.23</f>
        <v>0.00178545509979748</v>
      </c>
    </row>
    <row r="129" customFormat="false" ht="36" hidden="false" customHeight="true" outlineLevel="0" collapsed="false">
      <c r="A129" s="13" t="s">
        <v>266</v>
      </c>
      <c r="B129" s="14" t="s">
        <v>267</v>
      </c>
      <c r="C129" s="13" t="s">
        <v>98</v>
      </c>
      <c r="D129" s="13" t="s">
        <v>268</v>
      </c>
      <c r="E129" s="15" t="s">
        <v>27</v>
      </c>
      <c r="F129" s="14" t="n">
        <v>6.81</v>
      </c>
      <c r="G129" s="16" t="n">
        <v>52.38</v>
      </c>
      <c r="H129" s="16" t="n">
        <v>49.92</v>
      </c>
      <c r="I129" s="16" t="n">
        <v>13.11</v>
      </c>
      <c r="J129" s="16" t="n">
        <f aca="false">ROUND(G129 * (1 + 20.34 / 100), 2)</f>
        <v>63.03</v>
      </c>
      <c r="K129" s="16" t="n">
        <f aca="false">ROUND(F129 * H129, 2)</f>
        <v>339.96</v>
      </c>
      <c r="L129" s="16" t="n">
        <f aca="false">M129 - K129</f>
        <v>89.27</v>
      </c>
      <c r="M129" s="16" t="n">
        <f aca="false">ROUND(F129 * J129, 2)</f>
        <v>429.23</v>
      </c>
      <c r="N129" s="17" t="n">
        <f aca="false">M129 / 662996.23</f>
        <v>0.00064740941287102</v>
      </c>
    </row>
    <row r="130" customFormat="false" ht="36" hidden="false" customHeight="true" outlineLevel="0" collapsed="false">
      <c r="A130" s="13" t="s">
        <v>269</v>
      </c>
      <c r="B130" s="14" t="s">
        <v>270</v>
      </c>
      <c r="C130" s="13" t="s">
        <v>98</v>
      </c>
      <c r="D130" s="13" t="s">
        <v>271</v>
      </c>
      <c r="E130" s="15" t="s">
        <v>272</v>
      </c>
      <c r="F130" s="14" t="n">
        <v>2.12</v>
      </c>
      <c r="G130" s="16" t="n">
        <v>41.12</v>
      </c>
      <c r="H130" s="16" t="n">
        <v>33.28</v>
      </c>
      <c r="I130" s="16" t="n">
        <v>16.2</v>
      </c>
      <c r="J130" s="16" t="n">
        <f aca="false">ROUND(G130 * (1 + 20.34 / 100), 2)</f>
        <v>49.48</v>
      </c>
      <c r="K130" s="16" t="n">
        <f aca="false">ROUND(F130 * H130, 2)</f>
        <v>70.55</v>
      </c>
      <c r="L130" s="16" t="n">
        <f aca="false">M130 - K130</f>
        <v>34.35</v>
      </c>
      <c r="M130" s="16" t="n">
        <f aca="false">ROUND(F130 * J130, 2)</f>
        <v>104.9</v>
      </c>
      <c r="N130" s="17" t="n">
        <f aca="false">M130 / 662996.23</f>
        <v>0.000158221110850057</v>
      </c>
    </row>
    <row r="131" customFormat="false" ht="72" hidden="false" customHeight="true" outlineLevel="0" collapsed="false">
      <c r="A131" s="13" t="s">
        <v>273</v>
      </c>
      <c r="B131" s="14" t="s">
        <v>274</v>
      </c>
      <c r="C131" s="13" t="s">
        <v>25</v>
      </c>
      <c r="D131" s="13" t="s">
        <v>275</v>
      </c>
      <c r="E131" s="15" t="s">
        <v>276</v>
      </c>
      <c r="F131" s="14" t="n">
        <v>339.07</v>
      </c>
      <c r="G131" s="16" t="n">
        <v>20.98</v>
      </c>
      <c r="H131" s="16" t="n">
        <v>0.53</v>
      </c>
      <c r="I131" s="16" t="n">
        <v>24.72</v>
      </c>
      <c r="J131" s="16" t="n">
        <f aca="false">ROUND(G131 * (1 + 20.34 / 100), 2)</f>
        <v>25.25</v>
      </c>
      <c r="K131" s="16" t="n">
        <f aca="false">ROUND(F131 * H131, 2)</f>
        <v>179.71</v>
      </c>
      <c r="L131" s="16" t="n">
        <f aca="false">M131 - K131</f>
        <v>8381.81</v>
      </c>
      <c r="M131" s="16" t="n">
        <f aca="false">ROUND(F131 * J131, 2)</f>
        <v>8561.52</v>
      </c>
      <c r="N131" s="17" t="n">
        <f aca="false">M131 / 662996.23</f>
        <v>0.012913376596425</v>
      </c>
    </row>
    <row r="132" customFormat="false" ht="36" hidden="false" customHeight="true" outlineLevel="0" collapsed="false">
      <c r="A132" s="13" t="s">
        <v>277</v>
      </c>
      <c r="B132" s="14" t="s">
        <v>278</v>
      </c>
      <c r="C132" s="13" t="s">
        <v>75</v>
      </c>
      <c r="D132" s="13" t="s">
        <v>279</v>
      </c>
      <c r="E132" s="15" t="s">
        <v>27</v>
      </c>
      <c r="F132" s="14" t="n">
        <v>2.12</v>
      </c>
      <c r="G132" s="16" t="n">
        <v>46.32</v>
      </c>
      <c r="H132" s="16" t="n">
        <v>11.85</v>
      </c>
      <c r="I132" s="16" t="n">
        <v>43.89</v>
      </c>
      <c r="J132" s="16" t="n">
        <f aca="false">ROUND(G132 * (1 + 20.34 / 100), 2)</f>
        <v>55.74</v>
      </c>
      <c r="K132" s="16" t="n">
        <f aca="false">ROUND(F132 * H132, 2)</f>
        <v>25.12</v>
      </c>
      <c r="L132" s="16" t="n">
        <f aca="false">M132 - K132</f>
        <v>93.05</v>
      </c>
      <c r="M132" s="16" t="n">
        <f aca="false">ROUND(F132 * J132, 2)</f>
        <v>118.17</v>
      </c>
      <c r="N132" s="17" t="n">
        <f aca="false">M132 / 662996.23</f>
        <v>0.00017823630761822</v>
      </c>
    </row>
    <row r="133" customFormat="false" ht="24" hidden="false" customHeight="true" outlineLevel="0" collapsed="false">
      <c r="A133" s="13" t="s">
        <v>280</v>
      </c>
      <c r="B133" s="14" t="s">
        <v>281</v>
      </c>
      <c r="C133" s="13" t="s">
        <v>87</v>
      </c>
      <c r="D133" s="13" t="s">
        <v>282</v>
      </c>
      <c r="E133" s="15" t="s">
        <v>27</v>
      </c>
      <c r="F133" s="14" t="n">
        <v>337.25</v>
      </c>
      <c r="G133" s="16" t="n">
        <v>204.52</v>
      </c>
      <c r="H133" s="16" t="n">
        <v>64.37</v>
      </c>
      <c r="I133" s="16" t="n">
        <v>181.75</v>
      </c>
      <c r="J133" s="16" t="n">
        <f aca="false">ROUND(G133 * (1 + 20.34 / 100), 2)</f>
        <v>246.12</v>
      </c>
      <c r="K133" s="16" t="n">
        <f aca="false">ROUND(F133 * H133, 2)</f>
        <v>21708.78</v>
      </c>
      <c r="L133" s="16" t="n">
        <f aca="false">M133 - K133</f>
        <v>61295.19</v>
      </c>
      <c r="M133" s="16" t="n">
        <f aca="false">ROUND(F133 * J133, 2)</f>
        <v>83003.97</v>
      </c>
      <c r="N133" s="17" t="n">
        <f aca="false">M133 / 662996.23</f>
        <v>0.125195236781361</v>
      </c>
    </row>
    <row r="134" customFormat="false" ht="24" hidden="false" customHeight="true" outlineLevel="0" collapsed="false">
      <c r="A134" s="9" t="s">
        <v>283</v>
      </c>
      <c r="B134" s="9"/>
      <c r="C134" s="9"/>
      <c r="D134" s="9" t="s">
        <v>284</v>
      </c>
      <c r="E134" s="9"/>
      <c r="F134" s="10"/>
      <c r="G134" s="9"/>
      <c r="H134" s="9"/>
      <c r="I134" s="9"/>
      <c r="J134" s="9"/>
      <c r="K134" s="9"/>
      <c r="L134" s="9"/>
      <c r="M134" s="11" t="n">
        <v>65950.76</v>
      </c>
      <c r="N134" s="12" t="n">
        <f aca="false">M134 / 662996.23</f>
        <v>0.0994738084709773</v>
      </c>
    </row>
    <row r="135" customFormat="false" ht="24" hidden="false" customHeight="true" outlineLevel="0" collapsed="false">
      <c r="A135" s="9" t="s">
        <v>285</v>
      </c>
      <c r="B135" s="9"/>
      <c r="C135" s="9"/>
      <c r="D135" s="9" t="s">
        <v>286</v>
      </c>
      <c r="E135" s="9"/>
      <c r="F135" s="10"/>
      <c r="G135" s="9"/>
      <c r="H135" s="9"/>
      <c r="I135" s="9"/>
      <c r="J135" s="9"/>
      <c r="K135" s="9"/>
      <c r="L135" s="9"/>
      <c r="M135" s="11" t="n">
        <v>7134.5</v>
      </c>
      <c r="N135" s="12" t="n">
        <f aca="false">M135 / 662996.23</f>
        <v>0.0107609963332672</v>
      </c>
    </row>
    <row r="136" customFormat="false" ht="24" hidden="false" customHeight="true" outlineLevel="0" collapsed="false">
      <c r="A136" s="13" t="s">
        <v>287</v>
      </c>
      <c r="B136" s="14" t="s">
        <v>107</v>
      </c>
      <c r="C136" s="13" t="s">
        <v>25</v>
      </c>
      <c r="D136" s="13" t="s">
        <v>108</v>
      </c>
      <c r="E136" s="15" t="s">
        <v>27</v>
      </c>
      <c r="F136" s="14" t="n">
        <v>47.81</v>
      </c>
      <c r="G136" s="16" t="n">
        <v>14.79</v>
      </c>
      <c r="H136" s="16" t="n">
        <v>5.16</v>
      </c>
      <c r="I136" s="16" t="n">
        <v>12.64</v>
      </c>
      <c r="J136" s="16" t="n">
        <f aca="false">ROUND(G136 * (1 + 20.34 / 100), 2)</f>
        <v>17.8</v>
      </c>
      <c r="K136" s="16" t="n">
        <f aca="false">ROUND(F136 * H136, 2)</f>
        <v>246.7</v>
      </c>
      <c r="L136" s="16" t="n">
        <f aca="false">M136 - K136</f>
        <v>604.32</v>
      </c>
      <c r="M136" s="16" t="n">
        <f aca="false">ROUND(F136 * J136, 2)</f>
        <v>851.02</v>
      </c>
      <c r="N136" s="17" t="n">
        <f aca="false">M136 / 662996.23</f>
        <v>0.00128359704247489</v>
      </c>
    </row>
    <row r="137" customFormat="false" ht="24" hidden="false" customHeight="true" outlineLevel="0" collapsed="false">
      <c r="A137" s="13" t="s">
        <v>288</v>
      </c>
      <c r="B137" s="14" t="s">
        <v>110</v>
      </c>
      <c r="C137" s="13" t="s">
        <v>25</v>
      </c>
      <c r="D137" s="13" t="s">
        <v>111</v>
      </c>
      <c r="E137" s="15" t="s">
        <v>27</v>
      </c>
      <c r="F137" s="14" t="n">
        <v>25.71</v>
      </c>
      <c r="G137" s="16" t="n">
        <v>16.53</v>
      </c>
      <c r="H137" s="16" t="n">
        <v>6.73</v>
      </c>
      <c r="I137" s="16" t="n">
        <v>13.16</v>
      </c>
      <c r="J137" s="16" t="n">
        <f aca="false">ROUND(G137 * (1 + 20.34 / 100), 2)</f>
        <v>19.89</v>
      </c>
      <c r="K137" s="16" t="n">
        <f aca="false">ROUND(F137 * H137, 2)</f>
        <v>173.03</v>
      </c>
      <c r="L137" s="16" t="n">
        <f aca="false">M137 - K137</f>
        <v>338.34</v>
      </c>
      <c r="M137" s="16" t="n">
        <f aca="false">ROUND(F137 * J137, 2)</f>
        <v>511.37</v>
      </c>
      <c r="N137" s="17" t="n">
        <f aca="false">M137 / 662996.23</f>
        <v>0.000771301520070484</v>
      </c>
    </row>
    <row r="138" customFormat="false" ht="24" hidden="false" customHeight="true" outlineLevel="0" collapsed="false">
      <c r="A138" s="13" t="s">
        <v>289</v>
      </c>
      <c r="B138" s="14" t="s">
        <v>157</v>
      </c>
      <c r="C138" s="13" t="s">
        <v>57</v>
      </c>
      <c r="D138" s="13" t="s">
        <v>158</v>
      </c>
      <c r="E138" s="15" t="s">
        <v>68</v>
      </c>
      <c r="F138" s="14" t="n">
        <v>0.8</v>
      </c>
      <c r="G138" s="16" t="n">
        <v>9.32</v>
      </c>
      <c r="H138" s="16" t="n">
        <v>2.21</v>
      </c>
      <c r="I138" s="16" t="n">
        <v>9.01</v>
      </c>
      <c r="J138" s="16" t="n">
        <f aca="false">ROUND(G138 * (1 + 20.34 / 100), 2)</f>
        <v>11.22</v>
      </c>
      <c r="K138" s="16" t="n">
        <f aca="false">ROUND(F138 * H138, 2)</f>
        <v>1.77</v>
      </c>
      <c r="L138" s="16" t="n">
        <f aca="false">M138 - K138</f>
        <v>7.21</v>
      </c>
      <c r="M138" s="16" t="n">
        <f aca="false">ROUND(F138 * J138, 2)</f>
        <v>8.98</v>
      </c>
      <c r="N138" s="17" t="n">
        <f aca="false">M138 / 662996.23</f>
        <v>1.35445717391183E-005</v>
      </c>
    </row>
    <row r="139" customFormat="false" ht="24" hidden="false" customHeight="true" outlineLevel="0" collapsed="false">
      <c r="A139" s="13" t="s">
        <v>290</v>
      </c>
      <c r="B139" s="14" t="s">
        <v>291</v>
      </c>
      <c r="C139" s="13" t="s">
        <v>25</v>
      </c>
      <c r="D139" s="13" t="s">
        <v>292</v>
      </c>
      <c r="E139" s="15" t="s">
        <v>68</v>
      </c>
      <c r="F139" s="14" t="n">
        <v>3.6</v>
      </c>
      <c r="G139" s="16" t="n">
        <v>27.14</v>
      </c>
      <c r="H139" s="16" t="n">
        <v>10.31</v>
      </c>
      <c r="I139" s="16" t="n">
        <v>22.35</v>
      </c>
      <c r="J139" s="16" t="n">
        <f aca="false">ROUND(G139 * (1 + 20.34 / 100), 2)</f>
        <v>32.66</v>
      </c>
      <c r="K139" s="16" t="n">
        <f aca="false">ROUND(F139 * H139, 2)</f>
        <v>37.12</v>
      </c>
      <c r="L139" s="16" t="n">
        <f aca="false">M139 - K139</f>
        <v>80.46</v>
      </c>
      <c r="M139" s="16" t="n">
        <f aca="false">ROUND(F139 * J139, 2)</f>
        <v>117.58</v>
      </c>
      <c r="N139" s="17" t="n">
        <f aca="false">M139 / 662996.23</f>
        <v>0.000177346408138701</v>
      </c>
    </row>
    <row r="140" customFormat="false" ht="36" hidden="false" customHeight="true" outlineLevel="0" collapsed="false">
      <c r="A140" s="13" t="s">
        <v>293</v>
      </c>
      <c r="B140" s="14" t="s">
        <v>167</v>
      </c>
      <c r="C140" s="13" t="s">
        <v>25</v>
      </c>
      <c r="D140" s="13" t="s">
        <v>294</v>
      </c>
      <c r="E140" s="15" t="s">
        <v>27</v>
      </c>
      <c r="F140" s="14" t="n">
        <v>1.15</v>
      </c>
      <c r="G140" s="16" t="n">
        <v>7.26</v>
      </c>
      <c r="H140" s="16" t="n">
        <v>4.07</v>
      </c>
      <c r="I140" s="16" t="n">
        <v>4.67</v>
      </c>
      <c r="J140" s="16" t="n">
        <f aca="false">ROUND(G140 * (1 + 20.34 / 100), 2)</f>
        <v>8.74</v>
      </c>
      <c r="K140" s="16" t="n">
        <f aca="false">ROUND(F140 * H140, 2)</f>
        <v>4.68</v>
      </c>
      <c r="L140" s="16" t="n">
        <f aca="false">M140 - K140</f>
        <v>5.37</v>
      </c>
      <c r="M140" s="16" t="n">
        <f aca="false">ROUND(F140 * J140, 2)</f>
        <v>10.05</v>
      </c>
      <c r="N140" s="17" t="n">
        <f aca="false">M140 / 662996.23</f>
        <v>1.5158457235873E-005</v>
      </c>
    </row>
    <row r="141" customFormat="false" ht="36" hidden="false" customHeight="true" outlineLevel="0" collapsed="false">
      <c r="A141" s="13" t="s">
        <v>295</v>
      </c>
      <c r="B141" s="14" t="s">
        <v>296</v>
      </c>
      <c r="C141" s="13" t="s">
        <v>25</v>
      </c>
      <c r="D141" s="13" t="s">
        <v>297</v>
      </c>
      <c r="E141" s="15" t="s">
        <v>27</v>
      </c>
      <c r="F141" s="14" t="n">
        <v>0.015</v>
      </c>
      <c r="G141" s="16" t="n">
        <v>86.29</v>
      </c>
      <c r="H141" s="16" t="n">
        <v>15.33</v>
      </c>
      <c r="I141" s="16" t="n">
        <v>88.51</v>
      </c>
      <c r="J141" s="16" t="n">
        <f aca="false">ROUND(G141 * (1 + 20.34 / 100), 2)</f>
        <v>103.84</v>
      </c>
      <c r="K141" s="16" t="n">
        <f aca="false">ROUND(F141 * H141, 2)</f>
        <v>0.23</v>
      </c>
      <c r="L141" s="16" t="n">
        <f aca="false">M141 - K141</f>
        <v>1.33</v>
      </c>
      <c r="M141" s="16" t="n">
        <f aca="false">ROUND(F141 * J141, 2)</f>
        <v>1.56</v>
      </c>
      <c r="N141" s="17" t="n">
        <f aca="false">M141 / 662996.23</f>
        <v>2.3529545560161E-006</v>
      </c>
    </row>
    <row r="142" customFormat="false" ht="24" hidden="false" customHeight="true" outlineLevel="0" collapsed="false">
      <c r="A142" s="13" t="s">
        <v>298</v>
      </c>
      <c r="B142" s="14" t="s">
        <v>299</v>
      </c>
      <c r="C142" s="13" t="s">
        <v>117</v>
      </c>
      <c r="D142" s="13" t="s">
        <v>300</v>
      </c>
      <c r="E142" s="15" t="s">
        <v>27</v>
      </c>
      <c r="F142" s="14" t="n">
        <v>6.71</v>
      </c>
      <c r="G142" s="16" t="n">
        <v>20.16</v>
      </c>
      <c r="H142" s="16" t="n">
        <v>8.84</v>
      </c>
      <c r="I142" s="16" t="n">
        <v>15.42</v>
      </c>
      <c r="J142" s="16" t="n">
        <f aca="false">ROUND(G142 * (1 + 20.34 / 100), 2)</f>
        <v>24.26</v>
      </c>
      <c r="K142" s="16" t="n">
        <f aca="false">ROUND(F142 * H142, 2)</f>
        <v>59.32</v>
      </c>
      <c r="L142" s="16" t="n">
        <f aca="false">M142 - K142</f>
        <v>103.46</v>
      </c>
      <c r="M142" s="16" t="n">
        <f aca="false">ROUND(F142 * J142, 2)</f>
        <v>162.78</v>
      </c>
      <c r="N142" s="17" t="n">
        <f aca="false">M142 / 662996.23</f>
        <v>0.000245521758095065</v>
      </c>
    </row>
    <row r="143" customFormat="false" ht="24" hidden="false" customHeight="true" outlineLevel="0" collapsed="false">
      <c r="A143" s="13" t="s">
        <v>301</v>
      </c>
      <c r="B143" s="14" t="s">
        <v>187</v>
      </c>
      <c r="C143" s="13" t="s">
        <v>25</v>
      </c>
      <c r="D143" s="13" t="s">
        <v>302</v>
      </c>
      <c r="E143" s="15" t="s">
        <v>27</v>
      </c>
      <c r="F143" s="14" t="n">
        <v>2.2</v>
      </c>
      <c r="G143" s="16" t="n">
        <v>1.82</v>
      </c>
      <c r="H143" s="16" t="n">
        <v>1.64</v>
      </c>
      <c r="I143" s="16" t="n">
        <v>0.55</v>
      </c>
      <c r="J143" s="16" t="n">
        <f aca="false">ROUND(G143 * (1 + 20.34 / 100), 2)</f>
        <v>2.19</v>
      </c>
      <c r="K143" s="16" t="n">
        <f aca="false">ROUND(F143 * H143, 2)</f>
        <v>3.61</v>
      </c>
      <c r="L143" s="16" t="n">
        <f aca="false">M143 - K143</f>
        <v>1.21</v>
      </c>
      <c r="M143" s="16" t="n">
        <f aca="false">ROUND(F143 * J143, 2)</f>
        <v>4.82</v>
      </c>
      <c r="N143" s="17" t="n">
        <f aca="false">M143 / 662996.23</f>
        <v>7.27002625640873E-006</v>
      </c>
    </row>
    <row r="144" customFormat="false" ht="24" hidden="false" customHeight="true" outlineLevel="0" collapsed="false">
      <c r="A144" s="13" t="s">
        <v>303</v>
      </c>
      <c r="B144" s="14" t="s">
        <v>190</v>
      </c>
      <c r="C144" s="13" t="s">
        <v>25</v>
      </c>
      <c r="D144" s="13" t="s">
        <v>191</v>
      </c>
      <c r="E144" s="15" t="s">
        <v>27</v>
      </c>
      <c r="F144" s="14" t="n">
        <v>2.2</v>
      </c>
      <c r="G144" s="16" t="n">
        <v>55.5</v>
      </c>
      <c r="H144" s="16" t="n">
        <v>7.82</v>
      </c>
      <c r="I144" s="16" t="n">
        <v>58.97</v>
      </c>
      <c r="J144" s="16" t="n">
        <f aca="false">ROUND(G144 * (1 + 20.34 / 100), 2)</f>
        <v>66.79</v>
      </c>
      <c r="K144" s="16" t="n">
        <f aca="false">ROUND(F144 * H144, 2)</f>
        <v>17.2</v>
      </c>
      <c r="L144" s="16" t="n">
        <f aca="false">M144 - K144</f>
        <v>129.74</v>
      </c>
      <c r="M144" s="16" t="n">
        <f aca="false">ROUND(F144 * J144, 2)</f>
        <v>146.94</v>
      </c>
      <c r="N144" s="17" t="n">
        <f aca="false">M144 / 662996.23</f>
        <v>0.000221630219526286</v>
      </c>
    </row>
    <row r="145" customFormat="false" ht="48" hidden="false" customHeight="true" outlineLevel="0" collapsed="false">
      <c r="A145" s="13" t="s">
        <v>304</v>
      </c>
      <c r="B145" s="14" t="s">
        <v>305</v>
      </c>
      <c r="C145" s="13" t="s">
        <v>87</v>
      </c>
      <c r="D145" s="13" t="s">
        <v>306</v>
      </c>
      <c r="E145" s="15" t="s">
        <v>27</v>
      </c>
      <c r="F145" s="14" t="n">
        <v>25.71</v>
      </c>
      <c r="G145" s="16" t="n">
        <v>171.93</v>
      </c>
      <c r="H145" s="16" t="n">
        <v>23.63</v>
      </c>
      <c r="I145" s="16" t="n">
        <v>183.27</v>
      </c>
      <c r="J145" s="16" t="n">
        <f aca="false">ROUND(G145 * (1 + 20.34 / 100), 2)</f>
        <v>206.9</v>
      </c>
      <c r="K145" s="16" t="n">
        <f aca="false">ROUND(F145 * H145, 2)</f>
        <v>607.53</v>
      </c>
      <c r="L145" s="16" t="n">
        <f aca="false">M145 - K145</f>
        <v>4711.87</v>
      </c>
      <c r="M145" s="16" t="n">
        <f aca="false">ROUND(F145 * J145, 2)</f>
        <v>5319.4</v>
      </c>
      <c r="N145" s="17" t="n">
        <f aca="false">M145 / 662996.23</f>
        <v>0.0080232733751744</v>
      </c>
    </row>
    <row r="146" customFormat="false" ht="24" hidden="false" customHeight="true" outlineLevel="0" collapsed="false">
      <c r="A146" s="9" t="s">
        <v>307</v>
      </c>
      <c r="B146" s="9"/>
      <c r="C146" s="9"/>
      <c r="D146" s="9" t="s">
        <v>308</v>
      </c>
      <c r="E146" s="9"/>
      <c r="F146" s="10"/>
      <c r="G146" s="9"/>
      <c r="H146" s="9"/>
      <c r="I146" s="9"/>
      <c r="J146" s="9"/>
      <c r="K146" s="9"/>
      <c r="L146" s="9"/>
      <c r="M146" s="11" t="n">
        <v>3251.5</v>
      </c>
      <c r="N146" s="12" t="n">
        <f aca="false">M146 / 662996.23</f>
        <v>0.00490425111467074</v>
      </c>
    </row>
    <row r="147" customFormat="false" ht="24" hidden="false" customHeight="true" outlineLevel="0" collapsed="false">
      <c r="A147" s="13" t="s">
        <v>309</v>
      </c>
      <c r="B147" s="14" t="s">
        <v>157</v>
      </c>
      <c r="C147" s="13" t="s">
        <v>57</v>
      </c>
      <c r="D147" s="13" t="s">
        <v>158</v>
      </c>
      <c r="E147" s="15" t="s">
        <v>68</v>
      </c>
      <c r="F147" s="14" t="n">
        <v>1.3</v>
      </c>
      <c r="G147" s="16" t="n">
        <v>9.32</v>
      </c>
      <c r="H147" s="16" t="n">
        <v>2.21</v>
      </c>
      <c r="I147" s="16" t="n">
        <v>9.01</v>
      </c>
      <c r="J147" s="16" t="n">
        <f aca="false">ROUND(G147 * (1 + 20.34 / 100), 2)</f>
        <v>11.22</v>
      </c>
      <c r="K147" s="16" t="n">
        <f aca="false">ROUND(F147 * H147, 2)</f>
        <v>2.87</v>
      </c>
      <c r="L147" s="16" t="n">
        <f aca="false">M147 - K147</f>
        <v>11.72</v>
      </c>
      <c r="M147" s="16" t="n">
        <f aca="false">ROUND(F147 * J147, 2)</f>
        <v>14.59</v>
      </c>
      <c r="N147" s="17" t="n">
        <f aca="false">M147 / 662996.23</f>
        <v>2.20061583155609E-005</v>
      </c>
    </row>
    <row r="148" customFormat="false" ht="24" hidden="false" customHeight="true" outlineLevel="0" collapsed="false">
      <c r="A148" s="13" t="s">
        <v>310</v>
      </c>
      <c r="B148" s="14" t="s">
        <v>291</v>
      </c>
      <c r="C148" s="13" t="s">
        <v>25</v>
      </c>
      <c r="D148" s="13" t="s">
        <v>292</v>
      </c>
      <c r="E148" s="15" t="s">
        <v>68</v>
      </c>
      <c r="F148" s="14" t="n">
        <v>0.4</v>
      </c>
      <c r="G148" s="16" t="n">
        <v>27.14</v>
      </c>
      <c r="H148" s="16" t="n">
        <v>10.31</v>
      </c>
      <c r="I148" s="16" t="n">
        <v>22.35</v>
      </c>
      <c r="J148" s="16" t="n">
        <f aca="false">ROUND(G148 * (1 + 20.34 / 100), 2)</f>
        <v>32.66</v>
      </c>
      <c r="K148" s="16" t="n">
        <f aca="false">ROUND(F148 * H148, 2)</f>
        <v>4.12</v>
      </c>
      <c r="L148" s="16" t="n">
        <f aca="false">M148 - K148</f>
        <v>8.94</v>
      </c>
      <c r="M148" s="16" t="n">
        <f aca="false">ROUND(F148 * J148, 2)</f>
        <v>13.06</v>
      </c>
      <c r="N148" s="17" t="n">
        <f aca="false">M148 / 662996.23</f>
        <v>1.9698452885622E-005</v>
      </c>
    </row>
    <row r="149" customFormat="false" ht="36" hidden="false" customHeight="true" outlineLevel="0" collapsed="false">
      <c r="A149" s="13" t="s">
        <v>311</v>
      </c>
      <c r="B149" s="14" t="s">
        <v>167</v>
      </c>
      <c r="C149" s="13" t="s">
        <v>25</v>
      </c>
      <c r="D149" s="13" t="s">
        <v>294</v>
      </c>
      <c r="E149" s="15" t="s">
        <v>27</v>
      </c>
      <c r="F149" s="14" t="n">
        <v>0.87</v>
      </c>
      <c r="G149" s="16" t="n">
        <v>7.26</v>
      </c>
      <c r="H149" s="16" t="n">
        <v>4.07</v>
      </c>
      <c r="I149" s="16" t="n">
        <v>4.67</v>
      </c>
      <c r="J149" s="16" t="n">
        <f aca="false">ROUND(G149 * (1 + 20.34 / 100), 2)</f>
        <v>8.74</v>
      </c>
      <c r="K149" s="16" t="n">
        <f aca="false">ROUND(F149 * H149, 2)</f>
        <v>3.54</v>
      </c>
      <c r="L149" s="16" t="n">
        <f aca="false">M149 - K149</f>
        <v>4.06</v>
      </c>
      <c r="M149" s="16" t="n">
        <f aca="false">ROUND(F149 * J149, 2)</f>
        <v>7.6</v>
      </c>
      <c r="N149" s="17" t="n">
        <f aca="false">M149 / 662996.23</f>
        <v>1.14631119395656E-005</v>
      </c>
    </row>
    <row r="150" customFormat="false" ht="24" hidden="false" customHeight="true" outlineLevel="0" collapsed="false">
      <c r="A150" s="13" t="s">
        <v>312</v>
      </c>
      <c r="B150" s="14" t="s">
        <v>101</v>
      </c>
      <c r="C150" s="13" t="s">
        <v>75</v>
      </c>
      <c r="D150" s="13" t="s">
        <v>102</v>
      </c>
      <c r="E150" s="15" t="s">
        <v>27</v>
      </c>
      <c r="F150" s="14" t="n">
        <v>0.0304</v>
      </c>
      <c r="G150" s="16" t="n">
        <v>14.11</v>
      </c>
      <c r="H150" s="16" t="n">
        <v>1.4</v>
      </c>
      <c r="I150" s="16" t="n">
        <v>15.58</v>
      </c>
      <c r="J150" s="16" t="n">
        <f aca="false">ROUND(G150 * (1 + 20.34 / 100), 2)</f>
        <v>16.98</v>
      </c>
      <c r="K150" s="16" t="n">
        <f aca="false">ROUND(F150 * H150, 2)</f>
        <v>0.04</v>
      </c>
      <c r="L150" s="16" t="n">
        <f aca="false">M150 - K150</f>
        <v>0.48</v>
      </c>
      <c r="M150" s="16" t="n">
        <f aca="false">ROUND(F150 * J150, 2)</f>
        <v>0.52</v>
      </c>
      <c r="N150" s="17" t="n">
        <f aca="false">M150 / 662996.23</f>
        <v>7.84318185338701E-007</v>
      </c>
    </row>
    <row r="151" customFormat="false" ht="36" hidden="false" customHeight="true" outlineLevel="0" collapsed="false">
      <c r="A151" s="13" t="s">
        <v>313</v>
      </c>
      <c r="B151" s="14" t="s">
        <v>104</v>
      </c>
      <c r="C151" s="13" t="s">
        <v>25</v>
      </c>
      <c r="D151" s="13" t="s">
        <v>105</v>
      </c>
      <c r="E151" s="15" t="s">
        <v>27</v>
      </c>
      <c r="F151" s="14" t="n">
        <v>0.0304</v>
      </c>
      <c r="G151" s="16" t="n">
        <v>1.9</v>
      </c>
      <c r="H151" s="16" t="n">
        <v>0.63</v>
      </c>
      <c r="I151" s="16" t="n">
        <v>1.66</v>
      </c>
      <c r="J151" s="16" t="n">
        <f aca="false">ROUND(G151 * (1 + 20.34 / 100), 2)</f>
        <v>2.29</v>
      </c>
      <c r="K151" s="16" t="n">
        <f aca="false">ROUND(F151 * H151, 2)</f>
        <v>0.02</v>
      </c>
      <c r="L151" s="16" t="n">
        <f aca="false">M151 - K151</f>
        <v>0.05</v>
      </c>
      <c r="M151" s="16" t="n">
        <f aca="false">ROUND(F151 * J151, 2)</f>
        <v>0.07</v>
      </c>
      <c r="N151" s="17" t="n">
        <f aca="false">M151 / 662996.23</f>
        <v>1.0558129418021E-007</v>
      </c>
    </row>
    <row r="152" customFormat="false" ht="24" hidden="false" customHeight="true" outlineLevel="0" collapsed="false">
      <c r="A152" s="13" t="s">
        <v>314</v>
      </c>
      <c r="B152" s="14" t="s">
        <v>107</v>
      </c>
      <c r="C152" s="13" t="s">
        <v>25</v>
      </c>
      <c r="D152" s="13" t="s">
        <v>108</v>
      </c>
      <c r="E152" s="15" t="s">
        <v>27</v>
      </c>
      <c r="F152" s="14" t="n">
        <v>30.85</v>
      </c>
      <c r="G152" s="16" t="n">
        <v>14.79</v>
      </c>
      <c r="H152" s="16" t="n">
        <v>5.16</v>
      </c>
      <c r="I152" s="16" t="n">
        <v>12.64</v>
      </c>
      <c r="J152" s="16" t="n">
        <f aca="false">ROUND(G152 * (1 + 20.34 / 100), 2)</f>
        <v>17.8</v>
      </c>
      <c r="K152" s="16" t="n">
        <f aca="false">ROUND(F152 * H152, 2)</f>
        <v>159.19</v>
      </c>
      <c r="L152" s="16" t="n">
        <f aca="false">M152 - K152</f>
        <v>389.94</v>
      </c>
      <c r="M152" s="16" t="n">
        <f aca="false">ROUND(F152 * J152, 2)</f>
        <v>549.13</v>
      </c>
      <c r="N152" s="17" t="n">
        <f aca="false">M152 / 662996.23</f>
        <v>0.000828255086759694</v>
      </c>
    </row>
    <row r="153" customFormat="false" ht="24" hidden="false" customHeight="true" outlineLevel="0" collapsed="false">
      <c r="A153" s="13" t="s">
        <v>315</v>
      </c>
      <c r="B153" s="14" t="s">
        <v>110</v>
      </c>
      <c r="C153" s="13" t="s">
        <v>25</v>
      </c>
      <c r="D153" s="13" t="s">
        <v>111</v>
      </c>
      <c r="E153" s="15" t="s">
        <v>27</v>
      </c>
      <c r="F153" s="14" t="n">
        <v>13.03</v>
      </c>
      <c r="G153" s="16" t="n">
        <v>16.53</v>
      </c>
      <c r="H153" s="16" t="n">
        <v>6.73</v>
      </c>
      <c r="I153" s="16" t="n">
        <v>13.16</v>
      </c>
      <c r="J153" s="16" t="n">
        <f aca="false">ROUND(G153 * (1 + 20.34 / 100), 2)</f>
        <v>19.89</v>
      </c>
      <c r="K153" s="16" t="n">
        <f aca="false">ROUND(F153 * H153, 2)</f>
        <v>87.69</v>
      </c>
      <c r="L153" s="16" t="n">
        <f aca="false">M153 - K153</f>
        <v>171.48</v>
      </c>
      <c r="M153" s="16" t="n">
        <f aca="false">ROUND(F153 * J153, 2)</f>
        <v>259.17</v>
      </c>
      <c r="N153" s="17" t="n">
        <f aca="false">M153 / 662996.23</f>
        <v>0.000390907200181214</v>
      </c>
    </row>
    <row r="154" customFormat="false" ht="36" hidden="false" customHeight="true" outlineLevel="0" collapsed="false">
      <c r="A154" s="13" t="s">
        <v>316</v>
      </c>
      <c r="B154" s="14" t="s">
        <v>317</v>
      </c>
      <c r="C154" s="13" t="s">
        <v>98</v>
      </c>
      <c r="D154" s="13" t="s">
        <v>318</v>
      </c>
      <c r="E154" s="15" t="s">
        <v>27</v>
      </c>
      <c r="F154" s="14" t="n">
        <v>0.12</v>
      </c>
      <c r="G154" s="16" t="n">
        <v>102.95</v>
      </c>
      <c r="H154" s="16" t="n">
        <v>73.59</v>
      </c>
      <c r="I154" s="16" t="n">
        <v>50.3</v>
      </c>
      <c r="J154" s="16" t="n">
        <f aca="false">ROUND(G154 * (1 + 20.34 / 100), 2)</f>
        <v>123.89</v>
      </c>
      <c r="K154" s="16" t="n">
        <f aca="false">ROUND(F154 * H154, 2)</f>
        <v>8.83</v>
      </c>
      <c r="L154" s="16" t="n">
        <f aca="false">M154 - K154</f>
        <v>6.04</v>
      </c>
      <c r="M154" s="16" t="n">
        <f aca="false">ROUND(F154 * J154, 2)</f>
        <v>14.87</v>
      </c>
      <c r="N154" s="17" t="n">
        <f aca="false">M154 / 662996.23</f>
        <v>2.24284834922817E-005</v>
      </c>
    </row>
    <row r="155" customFormat="false" ht="24" hidden="false" customHeight="true" outlineLevel="0" collapsed="false">
      <c r="A155" s="13" t="s">
        <v>319</v>
      </c>
      <c r="B155" s="14" t="s">
        <v>187</v>
      </c>
      <c r="C155" s="13" t="s">
        <v>25</v>
      </c>
      <c r="D155" s="13" t="s">
        <v>320</v>
      </c>
      <c r="E155" s="15" t="s">
        <v>27</v>
      </c>
      <c r="F155" s="14" t="n">
        <v>2.2</v>
      </c>
      <c r="G155" s="16" t="n">
        <v>1.82</v>
      </c>
      <c r="H155" s="16" t="n">
        <v>1.64</v>
      </c>
      <c r="I155" s="16" t="n">
        <v>0.55</v>
      </c>
      <c r="J155" s="16" t="n">
        <f aca="false">ROUND(G155 * (1 + 20.34 / 100), 2)</f>
        <v>2.19</v>
      </c>
      <c r="K155" s="16" t="n">
        <f aca="false">ROUND(F155 * H155, 2)</f>
        <v>3.61</v>
      </c>
      <c r="L155" s="16" t="n">
        <f aca="false">M155 - K155</f>
        <v>1.21</v>
      </c>
      <c r="M155" s="16" t="n">
        <f aca="false">ROUND(F155 * J155, 2)</f>
        <v>4.82</v>
      </c>
      <c r="N155" s="17" t="n">
        <f aca="false">M155 / 662996.23</f>
        <v>7.27002625640873E-006</v>
      </c>
    </row>
    <row r="156" customFormat="false" ht="24" hidden="false" customHeight="true" outlineLevel="0" collapsed="false">
      <c r="A156" s="13" t="s">
        <v>321</v>
      </c>
      <c r="B156" s="14" t="s">
        <v>190</v>
      </c>
      <c r="C156" s="13" t="s">
        <v>25</v>
      </c>
      <c r="D156" s="13" t="s">
        <v>191</v>
      </c>
      <c r="E156" s="15" t="s">
        <v>27</v>
      </c>
      <c r="F156" s="14" t="n">
        <v>2.2</v>
      </c>
      <c r="G156" s="16" t="n">
        <v>55.5</v>
      </c>
      <c r="H156" s="16" t="n">
        <v>7.82</v>
      </c>
      <c r="I156" s="16" t="n">
        <v>58.97</v>
      </c>
      <c r="J156" s="16" t="n">
        <f aca="false">ROUND(G156 * (1 + 20.34 / 100), 2)</f>
        <v>66.79</v>
      </c>
      <c r="K156" s="16" t="n">
        <f aca="false">ROUND(F156 * H156, 2)</f>
        <v>17.2</v>
      </c>
      <c r="L156" s="16" t="n">
        <f aca="false">M156 - K156</f>
        <v>129.74</v>
      </c>
      <c r="M156" s="16" t="n">
        <f aca="false">ROUND(F156 * J156, 2)</f>
        <v>146.94</v>
      </c>
      <c r="N156" s="17" t="n">
        <f aca="false">M156 / 662996.23</f>
        <v>0.000221630219526286</v>
      </c>
    </row>
    <row r="157" customFormat="false" ht="48" hidden="false" customHeight="true" outlineLevel="0" collapsed="false">
      <c r="A157" s="13" t="s">
        <v>322</v>
      </c>
      <c r="B157" s="14" t="s">
        <v>305</v>
      </c>
      <c r="C157" s="13" t="s">
        <v>87</v>
      </c>
      <c r="D157" s="13" t="s">
        <v>306</v>
      </c>
      <c r="E157" s="15" t="s">
        <v>27</v>
      </c>
      <c r="F157" s="14" t="n">
        <v>10.83</v>
      </c>
      <c r="G157" s="16" t="n">
        <v>171.93</v>
      </c>
      <c r="H157" s="16" t="n">
        <v>23.63</v>
      </c>
      <c r="I157" s="16" t="n">
        <v>183.27</v>
      </c>
      <c r="J157" s="16" t="n">
        <f aca="false">ROUND(G157 * (1 + 20.34 / 100), 2)</f>
        <v>206.9</v>
      </c>
      <c r="K157" s="16" t="n">
        <f aca="false">ROUND(F157 * H157, 2)</f>
        <v>255.91</v>
      </c>
      <c r="L157" s="16" t="n">
        <f aca="false">M157 - K157</f>
        <v>1984.82</v>
      </c>
      <c r="M157" s="16" t="n">
        <f aca="false">ROUND(F157 * J157, 2)</f>
        <v>2240.73</v>
      </c>
      <c r="N157" s="17" t="n">
        <f aca="false">M157 / 662996.23</f>
        <v>0.00337970247583459</v>
      </c>
    </row>
    <row r="158" customFormat="false" ht="24" hidden="false" customHeight="true" outlineLevel="0" collapsed="false">
      <c r="A158" s="9" t="s">
        <v>323</v>
      </c>
      <c r="B158" s="9"/>
      <c r="C158" s="9"/>
      <c r="D158" s="9" t="s">
        <v>324</v>
      </c>
      <c r="E158" s="9"/>
      <c r="F158" s="10"/>
      <c r="G158" s="9"/>
      <c r="H158" s="9"/>
      <c r="I158" s="9"/>
      <c r="J158" s="9"/>
      <c r="K158" s="9"/>
      <c r="L158" s="9"/>
      <c r="M158" s="11" t="n">
        <v>5906.81</v>
      </c>
      <c r="N158" s="12" t="n">
        <f aca="false">M158 / 662996.23</f>
        <v>0.00890926634680864</v>
      </c>
    </row>
    <row r="159" customFormat="false" ht="24" hidden="false" customHeight="true" outlineLevel="0" collapsed="false">
      <c r="A159" s="13" t="s">
        <v>325</v>
      </c>
      <c r="B159" s="14" t="s">
        <v>148</v>
      </c>
      <c r="C159" s="13" t="s">
        <v>75</v>
      </c>
      <c r="D159" s="13" t="s">
        <v>149</v>
      </c>
      <c r="E159" s="15" t="s">
        <v>27</v>
      </c>
      <c r="F159" s="14" t="n">
        <v>0.03</v>
      </c>
      <c r="G159" s="16" t="n">
        <v>1191.32</v>
      </c>
      <c r="H159" s="16" t="n">
        <v>9.09</v>
      </c>
      <c r="I159" s="16" t="n">
        <v>1424.54</v>
      </c>
      <c r="J159" s="16" t="n">
        <f aca="false">ROUND(G159 * (1 + 20.34 / 100), 2)</f>
        <v>1433.63</v>
      </c>
      <c r="K159" s="16" t="n">
        <f aca="false">ROUND(F159 * H159, 2)</f>
        <v>0.27</v>
      </c>
      <c r="L159" s="16" t="n">
        <f aca="false">M159 - K159</f>
        <v>42.74</v>
      </c>
      <c r="M159" s="16" t="n">
        <f aca="false">ROUND(F159 * J159, 2)</f>
        <v>43.01</v>
      </c>
      <c r="N159" s="17" t="n">
        <f aca="false">M159 / 662996.23</f>
        <v>6.4872163752726E-005</v>
      </c>
    </row>
    <row r="160" customFormat="false" ht="24" hidden="false" customHeight="true" outlineLevel="0" collapsed="false">
      <c r="A160" s="13" t="s">
        <v>326</v>
      </c>
      <c r="B160" s="14" t="s">
        <v>327</v>
      </c>
      <c r="C160" s="13" t="s">
        <v>57</v>
      </c>
      <c r="D160" s="13" t="s">
        <v>328</v>
      </c>
      <c r="E160" s="15" t="s">
        <v>68</v>
      </c>
      <c r="F160" s="14" t="n">
        <v>2.1</v>
      </c>
      <c r="G160" s="16" t="n">
        <v>58.08</v>
      </c>
      <c r="H160" s="16" t="n">
        <v>13.38</v>
      </c>
      <c r="I160" s="16" t="n">
        <v>56.51</v>
      </c>
      <c r="J160" s="16" t="n">
        <f aca="false">ROUND(G160 * (1 + 20.34 / 100), 2)</f>
        <v>69.89</v>
      </c>
      <c r="K160" s="16" t="n">
        <f aca="false">ROUND(F160 * H160, 2)</f>
        <v>28.1</v>
      </c>
      <c r="L160" s="16" t="n">
        <f aca="false">M160 - K160</f>
        <v>118.67</v>
      </c>
      <c r="M160" s="16" t="n">
        <f aca="false">ROUND(F160 * J160, 2)</f>
        <v>146.77</v>
      </c>
      <c r="N160" s="17" t="n">
        <f aca="false">M160 / 662996.23</f>
        <v>0.000221373807811848</v>
      </c>
    </row>
    <row r="161" customFormat="false" ht="36" hidden="false" customHeight="true" outlineLevel="0" collapsed="false">
      <c r="A161" s="13" t="s">
        <v>329</v>
      </c>
      <c r="B161" s="14" t="s">
        <v>179</v>
      </c>
      <c r="C161" s="13" t="s">
        <v>98</v>
      </c>
      <c r="D161" s="13" t="s">
        <v>180</v>
      </c>
      <c r="E161" s="15" t="s">
        <v>27</v>
      </c>
      <c r="F161" s="14" t="n">
        <v>0.18</v>
      </c>
      <c r="G161" s="16" t="n">
        <v>29.03</v>
      </c>
      <c r="H161" s="16" t="n">
        <v>14.56</v>
      </c>
      <c r="I161" s="16" t="n">
        <v>20.37</v>
      </c>
      <c r="J161" s="16" t="n">
        <f aca="false">ROUND(G161 * (1 + 20.34 / 100), 2)</f>
        <v>34.93</v>
      </c>
      <c r="K161" s="16" t="n">
        <f aca="false">ROUND(F161 * H161, 2)</f>
        <v>2.62</v>
      </c>
      <c r="L161" s="16" t="n">
        <f aca="false">M161 - K161</f>
        <v>3.67</v>
      </c>
      <c r="M161" s="16" t="n">
        <f aca="false">ROUND(F161 * J161, 2)</f>
        <v>6.29</v>
      </c>
      <c r="N161" s="17" t="n">
        <f aca="false">M161 / 662996.23</f>
        <v>9.48723343419313E-006</v>
      </c>
    </row>
    <row r="162" customFormat="false" ht="24" hidden="false" customHeight="true" outlineLevel="0" collapsed="false">
      <c r="A162" s="13" t="s">
        <v>330</v>
      </c>
      <c r="B162" s="14" t="s">
        <v>101</v>
      </c>
      <c r="C162" s="13" t="s">
        <v>75</v>
      </c>
      <c r="D162" s="13" t="s">
        <v>102</v>
      </c>
      <c r="E162" s="15" t="s">
        <v>27</v>
      </c>
      <c r="F162" s="14" t="n">
        <v>9.82</v>
      </c>
      <c r="G162" s="16" t="n">
        <v>14.11</v>
      </c>
      <c r="H162" s="16" t="n">
        <v>1.4</v>
      </c>
      <c r="I162" s="16" t="n">
        <v>15.58</v>
      </c>
      <c r="J162" s="16" t="n">
        <f aca="false">ROUND(G162 * (1 + 20.34 / 100), 2)</f>
        <v>16.98</v>
      </c>
      <c r="K162" s="16" t="n">
        <f aca="false">ROUND(F162 * H162, 2)</f>
        <v>13.75</v>
      </c>
      <c r="L162" s="16" t="n">
        <f aca="false">M162 - K162</f>
        <v>152.99</v>
      </c>
      <c r="M162" s="16" t="n">
        <f aca="false">ROUND(F162 * J162, 2)</f>
        <v>166.74</v>
      </c>
      <c r="N162" s="17" t="n">
        <f aca="false">M162 / 662996.23</f>
        <v>0.00025149464273726</v>
      </c>
    </row>
    <row r="163" customFormat="false" ht="36" hidden="false" customHeight="true" outlineLevel="0" collapsed="false">
      <c r="A163" s="13" t="s">
        <v>331</v>
      </c>
      <c r="B163" s="14" t="s">
        <v>104</v>
      </c>
      <c r="C163" s="13" t="s">
        <v>25</v>
      </c>
      <c r="D163" s="13" t="s">
        <v>105</v>
      </c>
      <c r="E163" s="15" t="s">
        <v>27</v>
      </c>
      <c r="F163" s="14" t="n">
        <v>9.82</v>
      </c>
      <c r="G163" s="16" t="n">
        <v>1.9</v>
      </c>
      <c r="H163" s="16" t="n">
        <v>0.63</v>
      </c>
      <c r="I163" s="16" t="n">
        <v>1.66</v>
      </c>
      <c r="J163" s="16" t="n">
        <f aca="false">ROUND(G163 * (1 + 20.34 / 100), 2)</f>
        <v>2.29</v>
      </c>
      <c r="K163" s="16" t="n">
        <f aca="false">ROUND(F163 * H163, 2)</f>
        <v>6.19</v>
      </c>
      <c r="L163" s="16" t="n">
        <f aca="false">M163 - K163</f>
        <v>16.3</v>
      </c>
      <c r="M163" s="16" t="n">
        <f aca="false">ROUND(F163 * J163, 2)</f>
        <v>22.49</v>
      </c>
      <c r="N163" s="17" t="n">
        <f aca="false">M163 / 662996.23</f>
        <v>3.39217615158988E-005</v>
      </c>
    </row>
    <row r="164" customFormat="false" ht="24" hidden="false" customHeight="true" outlineLevel="0" collapsed="false">
      <c r="A164" s="13" t="s">
        <v>332</v>
      </c>
      <c r="B164" s="14" t="s">
        <v>107</v>
      </c>
      <c r="C164" s="13" t="s">
        <v>25</v>
      </c>
      <c r="D164" s="13" t="s">
        <v>108</v>
      </c>
      <c r="E164" s="15" t="s">
        <v>27</v>
      </c>
      <c r="F164" s="14" t="n">
        <v>38.41</v>
      </c>
      <c r="G164" s="16" t="n">
        <v>14.79</v>
      </c>
      <c r="H164" s="16" t="n">
        <v>5.16</v>
      </c>
      <c r="I164" s="16" t="n">
        <v>12.64</v>
      </c>
      <c r="J164" s="16" t="n">
        <f aca="false">ROUND(G164 * (1 + 20.34 / 100), 2)</f>
        <v>17.8</v>
      </c>
      <c r="K164" s="16" t="n">
        <f aca="false">ROUND(F164 * H164, 2)</f>
        <v>198.2</v>
      </c>
      <c r="L164" s="16" t="n">
        <f aca="false">M164 - K164</f>
        <v>485.5</v>
      </c>
      <c r="M164" s="16" t="n">
        <f aca="false">ROUND(F164 * J164, 2)</f>
        <v>683.7</v>
      </c>
      <c r="N164" s="17" t="n">
        <f aca="false">M164 / 662996.23</f>
        <v>0.00103122758330013</v>
      </c>
    </row>
    <row r="165" customFormat="false" ht="24" hidden="false" customHeight="true" outlineLevel="0" collapsed="false">
      <c r="A165" s="13" t="s">
        <v>333</v>
      </c>
      <c r="B165" s="14" t="s">
        <v>110</v>
      </c>
      <c r="C165" s="13" t="s">
        <v>25</v>
      </c>
      <c r="D165" s="13" t="s">
        <v>111</v>
      </c>
      <c r="E165" s="15" t="s">
        <v>27</v>
      </c>
      <c r="F165" s="14" t="n">
        <v>18</v>
      </c>
      <c r="G165" s="16" t="n">
        <v>16.53</v>
      </c>
      <c r="H165" s="16" t="n">
        <v>6.73</v>
      </c>
      <c r="I165" s="16" t="n">
        <v>13.16</v>
      </c>
      <c r="J165" s="16" t="n">
        <f aca="false">ROUND(G165 * (1 + 20.34 / 100), 2)</f>
        <v>19.89</v>
      </c>
      <c r="K165" s="16" t="n">
        <f aca="false">ROUND(F165 * H165, 2)</f>
        <v>121.14</v>
      </c>
      <c r="L165" s="16" t="n">
        <f aca="false">M165 - K165</f>
        <v>236.88</v>
      </c>
      <c r="M165" s="16" t="n">
        <f aca="false">ROUND(F165 * J165, 2)</f>
        <v>358.02</v>
      </c>
      <c r="N165" s="17" t="n">
        <f aca="false">M165 / 662996.23</f>
        <v>0.000540003070605696</v>
      </c>
    </row>
    <row r="166" customFormat="false" ht="24" hidden="false" customHeight="true" outlineLevel="0" collapsed="false">
      <c r="A166" s="13" t="s">
        <v>334</v>
      </c>
      <c r="B166" s="14" t="s">
        <v>291</v>
      </c>
      <c r="C166" s="13" t="s">
        <v>25</v>
      </c>
      <c r="D166" s="13" t="s">
        <v>292</v>
      </c>
      <c r="E166" s="15" t="s">
        <v>68</v>
      </c>
      <c r="F166" s="14" t="n">
        <v>22.68</v>
      </c>
      <c r="G166" s="16" t="n">
        <v>27.14</v>
      </c>
      <c r="H166" s="16" t="n">
        <v>10.31</v>
      </c>
      <c r="I166" s="16" t="n">
        <v>22.35</v>
      </c>
      <c r="J166" s="16" t="n">
        <f aca="false">ROUND(G166 * (1 + 20.34 / 100), 2)</f>
        <v>32.66</v>
      </c>
      <c r="K166" s="16" t="n">
        <f aca="false">ROUND(F166 * H166, 2)</f>
        <v>233.83</v>
      </c>
      <c r="L166" s="16" t="n">
        <f aca="false">M166 - K166</f>
        <v>506.9</v>
      </c>
      <c r="M166" s="16" t="n">
        <f aca="false">ROUND(F166 * J166, 2)</f>
        <v>740.73</v>
      </c>
      <c r="N166" s="17" t="n">
        <f aca="false">M166 / 662996.23</f>
        <v>0.00111724617197295</v>
      </c>
    </row>
    <row r="167" customFormat="false" ht="36" hidden="false" customHeight="true" outlineLevel="0" collapsed="false">
      <c r="A167" s="13" t="s">
        <v>335</v>
      </c>
      <c r="B167" s="14" t="s">
        <v>167</v>
      </c>
      <c r="C167" s="13" t="s">
        <v>25</v>
      </c>
      <c r="D167" s="13" t="s">
        <v>336</v>
      </c>
      <c r="E167" s="15" t="s">
        <v>27</v>
      </c>
      <c r="F167" s="14" t="n">
        <v>1.7</v>
      </c>
      <c r="G167" s="16" t="n">
        <v>7.26</v>
      </c>
      <c r="H167" s="16" t="n">
        <v>4.07</v>
      </c>
      <c r="I167" s="16" t="n">
        <v>4.67</v>
      </c>
      <c r="J167" s="16" t="n">
        <f aca="false">ROUND(G167 * (1 + 20.34 / 100), 2)</f>
        <v>8.74</v>
      </c>
      <c r="K167" s="16" t="n">
        <f aca="false">ROUND(F167 * H167, 2)</f>
        <v>6.92</v>
      </c>
      <c r="L167" s="16" t="n">
        <f aca="false">M167 - K167</f>
        <v>7.94</v>
      </c>
      <c r="M167" s="16" t="n">
        <f aca="false">ROUND(F167 * J167, 2)</f>
        <v>14.86</v>
      </c>
      <c r="N167" s="17" t="n">
        <f aca="false">M167 / 662996.23</f>
        <v>2.24134004502559E-005</v>
      </c>
    </row>
    <row r="168" customFormat="false" ht="48" hidden="false" customHeight="true" outlineLevel="0" collapsed="false">
      <c r="A168" s="13" t="s">
        <v>337</v>
      </c>
      <c r="B168" s="14" t="s">
        <v>305</v>
      </c>
      <c r="C168" s="13" t="s">
        <v>87</v>
      </c>
      <c r="D168" s="13" t="s">
        <v>306</v>
      </c>
      <c r="E168" s="15" t="s">
        <v>27</v>
      </c>
      <c r="F168" s="14" t="n">
        <v>18</v>
      </c>
      <c r="G168" s="16" t="n">
        <v>171.93</v>
      </c>
      <c r="H168" s="16" t="n">
        <v>23.63</v>
      </c>
      <c r="I168" s="16" t="n">
        <v>183.27</v>
      </c>
      <c r="J168" s="16" t="n">
        <f aca="false">ROUND(G168 * (1 + 20.34 / 100), 2)</f>
        <v>206.9</v>
      </c>
      <c r="K168" s="16" t="n">
        <f aca="false">ROUND(F168 * H168, 2)</f>
        <v>425.34</v>
      </c>
      <c r="L168" s="16" t="n">
        <f aca="false">M168 - K168</f>
        <v>3298.86</v>
      </c>
      <c r="M168" s="16" t="n">
        <f aca="false">ROUND(F168 * J168, 2)</f>
        <v>3724.2</v>
      </c>
      <c r="N168" s="17" t="n">
        <f aca="false">M168 / 662996.23</f>
        <v>0.00561722651122767</v>
      </c>
    </row>
    <row r="169" customFormat="false" ht="24" hidden="false" customHeight="true" outlineLevel="0" collapsed="false">
      <c r="A169" s="9" t="s">
        <v>338</v>
      </c>
      <c r="B169" s="9"/>
      <c r="C169" s="9"/>
      <c r="D169" s="9" t="s">
        <v>339</v>
      </c>
      <c r="E169" s="9"/>
      <c r="F169" s="10"/>
      <c r="G169" s="9"/>
      <c r="H169" s="9"/>
      <c r="I169" s="9"/>
      <c r="J169" s="9"/>
      <c r="K169" s="9"/>
      <c r="L169" s="9"/>
      <c r="M169" s="11" t="n">
        <v>5489.55</v>
      </c>
      <c r="N169" s="12" t="n">
        <f aca="false">M169 / 662996.23</f>
        <v>0.00827991133524244</v>
      </c>
    </row>
    <row r="170" customFormat="false" ht="24" hidden="false" customHeight="true" outlineLevel="0" collapsed="false">
      <c r="A170" s="13" t="s">
        <v>340</v>
      </c>
      <c r="B170" s="14" t="s">
        <v>97</v>
      </c>
      <c r="C170" s="13" t="s">
        <v>98</v>
      </c>
      <c r="D170" s="13" t="s">
        <v>99</v>
      </c>
      <c r="E170" s="15" t="s">
        <v>27</v>
      </c>
      <c r="F170" s="14" t="n">
        <v>41.08</v>
      </c>
      <c r="G170" s="16" t="n">
        <v>8.72</v>
      </c>
      <c r="H170" s="16" t="n">
        <v>8.31</v>
      </c>
      <c r="I170" s="16" t="n">
        <v>2.18</v>
      </c>
      <c r="J170" s="16" t="n">
        <f aca="false">ROUND(G170 * (1 + 20.34 / 100), 2)</f>
        <v>10.49</v>
      </c>
      <c r="K170" s="16" t="n">
        <f aca="false">ROUND(F170 * H170, 2)</f>
        <v>341.37</v>
      </c>
      <c r="L170" s="16" t="n">
        <f aca="false">M170 - K170</f>
        <v>89.56</v>
      </c>
      <c r="M170" s="16" t="n">
        <f aca="false">ROUND(F170 * J170, 2)</f>
        <v>430.93</v>
      </c>
      <c r="N170" s="17" t="n">
        <f aca="false">M170 / 662996.23</f>
        <v>0.000649973530015397</v>
      </c>
    </row>
    <row r="171" customFormat="false" ht="24" hidden="false" customHeight="true" outlineLevel="0" collapsed="false">
      <c r="A171" s="13" t="s">
        <v>341</v>
      </c>
      <c r="B171" s="14" t="s">
        <v>101</v>
      </c>
      <c r="C171" s="13" t="s">
        <v>75</v>
      </c>
      <c r="D171" s="13" t="s">
        <v>102</v>
      </c>
      <c r="E171" s="15" t="s">
        <v>27</v>
      </c>
      <c r="F171" s="14" t="n">
        <v>41.08</v>
      </c>
      <c r="G171" s="16" t="n">
        <v>14.11</v>
      </c>
      <c r="H171" s="16" t="n">
        <v>1.4</v>
      </c>
      <c r="I171" s="16" t="n">
        <v>15.58</v>
      </c>
      <c r="J171" s="16" t="n">
        <f aca="false">ROUND(G171 * (1 + 20.34 / 100), 2)</f>
        <v>16.98</v>
      </c>
      <c r="K171" s="16" t="n">
        <f aca="false">ROUND(F171 * H171, 2)</f>
        <v>57.51</v>
      </c>
      <c r="L171" s="16" t="n">
        <f aca="false">M171 - K171</f>
        <v>640.03</v>
      </c>
      <c r="M171" s="16" t="n">
        <f aca="false">ROUND(F171 * J171, 2)</f>
        <v>697.54</v>
      </c>
      <c r="N171" s="17" t="n">
        <f aca="false">M171 / 662996.23</f>
        <v>0.00105210251346376</v>
      </c>
    </row>
    <row r="172" customFormat="false" ht="36" hidden="false" customHeight="true" outlineLevel="0" collapsed="false">
      <c r="A172" s="13" t="s">
        <v>342</v>
      </c>
      <c r="B172" s="14" t="s">
        <v>104</v>
      </c>
      <c r="C172" s="13" t="s">
        <v>25</v>
      </c>
      <c r="D172" s="13" t="s">
        <v>105</v>
      </c>
      <c r="E172" s="15" t="s">
        <v>27</v>
      </c>
      <c r="F172" s="14" t="n">
        <v>41.08</v>
      </c>
      <c r="G172" s="16" t="n">
        <v>1.9</v>
      </c>
      <c r="H172" s="16" t="n">
        <v>0.63</v>
      </c>
      <c r="I172" s="16" t="n">
        <v>1.66</v>
      </c>
      <c r="J172" s="16" t="n">
        <f aca="false">ROUND(G172 * (1 + 20.34 / 100), 2)</f>
        <v>2.29</v>
      </c>
      <c r="K172" s="16" t="n">
        <f aca="false">ROUND(F172 * H172, 2)</f>
        <v>25.88</v>
      </c>
      <c r="L172" s="16" t="n">
        <f aca="false">M172 - K172</f>
        <v>68.19</v>
      </c>
      <c r="M172" s="16" t="n">
        <f aca="false">ROUND(F172 * J172, 2)</f>
        <v>94.07</v>
      </c>
      <c r="N172" s="17" t="n">
        <f aca="false">M172 / 662996.23</f>
        <v>0.000141886176336176</v>
      </c>
    </row>
    <row r="173" customFormat="false" ht="24" hidden="false" customHeight="true" outlineLevel="0" collapsed="false">
      <c r="A173" s="13" t="s">
        <v>343</v>
      </c>
      <c r="B173" s="14" t="s">
        <v>107</v>
      </c>
      <c r="C173" s="13" t="s">
        <v>25</v>
      </c>
      <c r="D173" s="13" t="s">
        <v>108</v>
      </c>
      <c r="E173" s="15" t="s">
        <v>27</v>
      </c>
      <c r="F173" s="14" t="n">
        <v>41.08</v>
      </c>
      <c r="G173" s="16" t="n">
        <v>14.79</v>
      </c>
      <c r="H173" s="16" t="n">
        <v>5.16</v>
      </c>
      <c r="I173" s="16" t="n">
        <v>12.64</v>
      </c>
      <c r="J173" s="16" t="n">
        <f aca="false">ROUND(G173 * (1 + 20.34 / 100), 2)</f>
        <v>17.8</v>
      </c>
      <c r="K173" s="16" t="n">
        <f aca="false">ROUND(F173 * H173, 2)</f>
        <v>211.97</v>
      </c>
      <c r="L173" s="16" t="n">
        <f aca="false">M173 - K173</f>
        <v>519.25</v>
      </c>
      <c r="M173" s="16" t="n">
        <f aca="false">ROUND(F173 * J173, 2)</f>
        <v>731.22</v>
      </c>
      <c r="N173" s="17" t="n">
        <f aca="false">M173 / 662996.23</f>
        <v>0.00110290219900647</v>
      </c>
    </row>
    <row r="174" customFormat="false" ht="24" hidden="false" customHeight="true" outlineLevel="0" collapsed="false">
      <c r="A174" s="13" t="s">
        <v>344</v>
      </c>
      <c r="B174" s="14" t="s">
        <v>110</v>
      </c>
      <c r="C174" s="13" t="s">
        <v>25</v>
      </c>
      <c r="D174" s="13" t="s">
        <v>111</v>
      </c>
      <c r="E174" s="15" t="s">
        <v>27</v>
      </c>
      <c r="F174" s="14" t="n">
        <v>14.42</v>
      </c>
      <c r="G174" s="16" t="n">
        <v>16.53</v>
      </c>
      <c r="H174" s="16" t="n">
        <v>6.73</v>
      </c>
      <c r="I174" s="16" t="n">
        <v>13.16</v>
      </c>
      <c r="J174" s="16" t="n">
        <f aca="false">ROUND(G174 * (1 + 20.34 / 100), 2)</f>
        <v>19.89</v>
      </c>
      <c r="K174" s="16" t="n">
        <f aca="false">ROUND(F174 * H174, 2)</f>
        <v>97.05</v>
      </c>
      <c r="L174" s="16" t="n">
        <f aca="false">M174 - K174</f>
        <v>189.76</v>
      </c>
      <c r="M174" s="16" t="n">
        <f aca="false">ROUND(F174 * J174, 2)</f>
        <v>286.81</v>
      </c>
      <c r="N174" s="17" t="n">
        <f aca="false">M174 / 662996.23</f>
        <v>0.000432596728340371</v>
      </c>
    </row>
    <row r="175" customFormat="false" ht="24" hidden="false" customHeight="true" outlineLevel="0" collapsed="false">
      <c r="A175" s="13" t="s">
        <v>345</v>
      </c>
      <c r="B175" s="14" t="s">
        <v>346</v>
      </c>
      <c r="C175" s="13" t="s">
        <v>57</v>
      </c>
      <c r="D175" s="13" t="s">
        <v>347</v>
      </c>
      <c r="E175" s="15" t="s">
        <v>27</v>
      </c>
      <c r="F175" s="14" t="n">
        <v>11.67</v>
      </c>
      <c r="G175" s="16" t="n">
        <v>38.75</v>
      </c>
      <c r="H175" s="16" t="n">
        <v>0</v>
      </c>
      <c r="I175" s="16" t="n">
        <v>46.63</v>
      </c>
      <c r="J175" s="16" t="n">
        <f aca="false">ROUND(G175 * (1 + 20.34 / 100), 2)</f>
        <v>46.63</v>
      </c>
      <c r="K175" s="16" t="n">
        <f aca="false">ROUND(F175 * H175, 2)</f>
        <v>0</v>
      </c>
      <c r="L175" s="16" t="n">
        <f aca="false">M175 - K175</f>
        <v>544.17</v>
      </c>
      <c r="M175" s="16" t="n">
        <f aca="false">ROUND(F175 * J175, 2)</f>
        <v>544.17</v>
      </c>
      <c r="N175" s="17" t="n">
        <f aca="false">M175 / 662996.23</f>
        <v>0.000820773897914925</v>
      </c>
    </row>
    <row r="176" customFormat="false" ht="24" hidden="false" customHeight="true" outlineLevel="0" collapsed="false">
      <c r="A176" s="13" t="s">
        <v>348</v>
      </c>
      <c r="B176" s="14" t="s">
        <v>349</v>
      </c>
      <c r="C176" s="13" t="s">
        <v>25</v>
      </c>
      <c r="D176" s="13" t="s">
        <v>350</v>
      </c>
      <c r="E176" s="15" t="s">
        <v>27</v>
      </c>
      <c r="F176" s="14" t="n">
        <v>11.67</v>
      </c>
      <c r="G176" s="16" t="n">
        <v>17.12</v>
      </c>
      <c r="H176" s="16" t="n">
        <v>11.84</v>
      </c>
      <c r="I176" s="16" t="n">
        <v>8.76</v>
      </c>
      <c r="J176" s="16" t="n">
        <f aca="false">ROUND(G176 * (1 + 20.34 / 100), 2)</f>
        <v>20.6</v>
      </c>
      <c r="K176" s="16" t="n">
        <f aca="false">ROUND(F176 * H176, 2)</f>
        <v>138.17</v>
      </c>
      <c r="L176" s="16" t="n">
        <f aca="false">M176 - K176</f>
        <v>102.23</v>
      </c>
      <c r="M176" s="16" t="n">
        <f aca="false">ROUND(F176 * J176, 2)</f>
        <v>240.4</v>
      </c>
      <c r="N176" s="17" t="n">
        <f aca="false">M176 / 662996.23</f>
        <v>0.000362596330298892</v>
      </c>
    </row>
    <row r="177" customFormat="false" ht="24" hidden="false" customHeight="true" outlineLevel="0" collapsed="false">
      <c r="A177" s="13" t="s">
        <v>351</v>
      </c>
      <c r="B177" s="14" t="s">
        <v>352</v>
      </c>
      <c r="C177" s="13" t="s">
        <v>75</v>
      </c>
      <c r="D177" s="13" t="s">
        <v>353</v>
      </c>
      <c r="E177" s="15" t="s">
        <v>68</v>
      </c>
      <c r="F177" s="14" t="n">
        <v>26.7</v>
      </c>
      <c r="G177" s="16" t="n">
        <v>76.7</v>
      </c>
      <c r="H177" s="16" t="n">
        <v>2.99</v>
      </c>
      <c r="I177" s="16" t="n">
        <v>89.31</v>
      </c>
      <c r="J177" s="16" t="n">
        <f aca="false">ROUND(G177 * (1 + 20.34 / 100), 2)</f>
        <v>92.3</v>
      </c>
      <c r="K177" s="16" t="n">
        <f aca="false">ROUND(F177 * H177, 2)</f>
        <v>79.83</v>
      </c>
      <c r="L177" s="16" t="n">
        <f aca="false">M177 - K177</f>
        <v>2384.58</v>
      </c>
      <c r="M177" s="16" t="n">
        <f aca="false">ROUND(F177 * J177, 2)</f>
        <v>2464.41</v>
      </c>
      <c r="N177" s="17" t="n">
        <f aca="false">M177 / 662996.23</f>
        <v>0.00371707995986644</v>
      </c>
    </row>
    <row r="178" customFormat="false" ht="24" hidden="false" customHeight="true" outlineLevel="0" collapsed="false">
      <c r="A178" s="9" t="s">
        <v>354</v>
      </c>
      <c r="B178" s="9"/>
      <c r="C178" s="9"/>
      <c r="D178" s="9" t="s">
        <v>355</v>
      </c>
      <c r="E178" s="9"/>
      <c r="F178" s="10"/>
      <c r="G178" s="9"/>
      <c r="H178" s="9"/>
      <c r="I178" s="9"/>
      <c r="J178" s="9"/>
      <c r="K178" s="9"/>
      <c r="L178" s="9"/>
      <c r="M178" s="11" t="n">
        <v>2552.96</v>
      </c>
      <c r="N178" s="12" t="n">
        <f aca="false">M178 / 662996.23</f>
        <v>0.0038506402970044</v>
      </c>
    </row>
    <row r="179" customFormat="false" ht="24" hidden="false" customHeight="true" outlineLevel="0" collapsed="false">
      <c r="A179" s="13" t="s">
        <v>356</v>
      </c>
      <c r="B179" s="14" t="s">
        <v>154</v>
      </c>
      <c r="C179" s="13" t="s">
        <v>57</v>
      </c>
      <c r="D179" s="13" t="s">
        <v>155</v>
      </c>
      <c r="E179" s="15" t="s">
        <v>68</v>
      </c>
      <c r="F179" s="14" t="n">
        <v>16.2</v>
      </c>
      <c r="G179" s="16" t="n">
        <v>1.42</v>
      </c>
      <c r="H179" s="16" t="n">
        <v>1.7</v>
      </c>
      <c r="I179" s="16" t="n">
        <v>0.01</v>
      </c>
      <c r="J179" s="16" t="n">
        <f aca="false">ROUND(G179 * (1 + 20.34 / 100), 2)</f>
        <v>1.71</v>
      </c>
      <c r="K179" s="16" t="n">
        <f aca="false">ROUND(F179 * H179, 2)</f>
        <v>27.54</v>
      </c>
      <c r="L179" s="16" t="n">
        <f aca="false">M179 - K179</f>
        <v>0.16</v>
      </c>
      <c r="M179" s="16" t="n">
        <f aca="false">ROUND(F179 * J179, 2)</f>
        <v>27.7</v>
      </c>
      <c r="N179" s="17" t="n">
        <f aca="false">M179 / 662996.23</f>
        <v>4.17800264113116E-005</v>
      </c>
    </row>
    <row r="180" customFormat="false" ht="24" hidden="false" customHeight="true" outlineLevel="0" collapsed="false">
      <c r="A180" s="13" t="s">
        <v>357</v>
      </c>
      <c r="B180" s="14" t="s">
        <v>157</v>
      </c>
      <c r="C180" s="13" t="s">
        <v>57</v>
      </c>
      <c r="D180" s="13" t="s">
        <v>158</v>
      </c>
      <c r="E180" s="15" t="s">
        <v>68</v>
      </c>
      <c r="F180" s="14" t="n">
        <v>16.2</v>
      </c>
      <c r="G180" s="16" t="n">
        <v>9.32</v>
      </c>
      <c r="H180" s="16" t="n">
        <v>2.21</v>
      </c>
      <c r="I180" s="16" t="n">
        <v>9.01</v>
      </c>
      <c r="J180" s="16" t="n">
        <f aca="false">ROUND(G180 * (1 + 20.34 / 100), 2)</f>
        <v>11.22</v>
      </c>
      <c r="K180" s="16" t="n">
        <f aca="false">ROUND(F180 * H180, 2)</f>
        <v>35.8</v>
      </c>
      <c r="L180" s="16" t="n">
        <f aca="false">M180 - K180</f>
        <v>145.96</v>
      </c>
      <c r="M180" s="16" t="n">
        <f aca="false">ROUND(F180 * J180, 2)</f>
        <v>181.76</v>
      </c>
      <c r="N180" s="17" t="n">
        <f aca="false">M180 / 662996.23</f>
        <v>0.000274149371859927</v>
      </c>
    </row>
    <row r="181" customFormat="false" ht="24" hidden="false" customHeight="true" outlineLevel="0" collapsed="false">
      <c r="A181" s="13" t="s">
        <v>358</v>
      </c>
      <c r="B181" s="14" t="s">
        <v>167</v>
      </c>
      <c r="C181" s="13" t="s">
        <v>25</v>
      </c>
      <c r="D181" s="13" t="s">
        <v>257</v>
      </c>
      <c r="E181" s="15" t="s">
        <v>27</v>
      </c>
      <c r="F181" s="14" t="n">
        <v>1.5</v>
      </c>
      <c r="G181" s="16" t="n">
        <v>7.26</v>
      </c>
      <c r="H181" s="16" t="n">
        <v>4.07</v>
      </c>
      <c r="I181" s="16" t="n">
        <v>4.67</v>
      </c>
      <c r="J181" s="16" t="n">
        <f aca="false">ROUND(G181 * (1 + 20.34 / 100), 2)</f>
        <v>8.74</v>
      </c>
      <c r="K181" s="16" t="n">
        <f aca="false">ROUND(F181 * H181, 2)</f>
        <v>6.11</v>
      </c>
      <c r="L181" s="16" t="n">
        <f aca="false">M181 - K181</f>
        <v>7</v>
      </c>
      <c r="M181" s="16" t="n">
        <f aca="false">ROUND(F181 * J181, 2)</f>
        <v>13.11</v>
      </c>
      <c r="N181" s="17" t="n">
        <f aca="false">M181 / 662996.23</f>
        <v>1.97738680957507E-005</v>
      </c>
    </row>
    <row r="182" customFormat="false" ht="36" hidden="false" customHeight="true" outlineLevel="0" collapsed="false">
      <c r="A182" s="13" t="s">
        <v>359</v>
      </c>
      <c r="B182" s="14" t="s">
        <v>179</v>
      </c>
      <c r="C182" s="13" t="s">
        <v>98</v>
      </c>
      <c r="D182" s="13" t="s">
        <v>180</v>
      </c>
      <c r="E182" s="15" t="s">
        <v>27</v>
      </c>
      <c r="F182" s="14" t="n">
        <v>0.23</v>
      </c>
      <c r="G182" s="16" t="n">
        <v>29.03</v>
      </c>
      <c r="H182" s="16" t="n">
        <v>14.56</v>
      </c>
      <c r="I182" s="16" t="n">
        <v>20.37</v>
      </c>
      <c r="J182" s="16" t="n">
        <f aca="false">ROUND(G182 * (1 + 20.34 / 100), 2)</f>
        <v>34.93</v>
      </c>
      <c r="K182" s="16" t="n">
        <f aca="false">ROUND(F182 * H182, 2)</f>
        <v>3.35</v>
      </c>
      <c r="L182" s="16" t="n">
        <f aca="false">M182 - K182</f>
        <v>4.68</v>
      </c>
      <c r="M182" s="16" t="n">
        <f aca="false">ROUND(F182 * J182, 2)</f>
        <v>8.03</v>
      </c>
      <c r="N182" s="17" t="n">
        <f aca="false">M182 / 662996.23</f>
        <v>1.21116827466726E-005</v>
      </c>
    </row>
    <row r="183" customFormat="false" ht="24" hidden="false" customHeight="true" outlineLevel="0" collapsed="false">
      <c r="A183" s="13" t="s">
        <v>360</v>
      </c>
      <c r="B183" s="14" t="s">
        <v>126</v>
      </c>
      <c r="C183" s="13" t="s">
        <v>87</v>
      </c>
      <c r="D183" s="13" t="s">
        <v>127</v>
      </c>
      <c r="E183" s="15" t="s">
        <v>128</v>
      </c>
      <c r="F183" s="14" t="n">
        <v>1</v>
      </c>
      <c r="G183" s="16" t="n">
        <v>173.82</v>
      </c>
      <c r="H183" s="16" t="n">
        <v>120.39</v>
      </c>
      <c r="I183" s="16" t="n">
        <v>88.78</v>
      </c>
      <c r="J183" s="16" t="n">
        <f aca="false">ROUND(G183 * (1 + 20.34 / 100), 2)</f>
        <v>209.17</v>
      </c>
      <c r="K183" s="16" t="n">
        <f aca="false">ROUND(F183 * H183, 2)</f>
        <v>120.39</v>
      </c>
      <c r="L183" s="16" t="n">
        <f aca="false">M183 - K183</f>
        <v>88.78</v>
      </c>
      <c r="M183" s="16" t="n">
        <f aca="false">ROUND(F183 * J183, 2)</f>
        <v>209.17</v>
      </c>
      <c r="N183" s="17" t="n">
        <f aca="false">M183 / 662996.23</f>
        <v>0.000315491990052492</v>
      </c>
    </row>
    <row r="184" customFormat="false" ht="24" hidden="false" customHeight="true" outlineLevel="0" collapsed="false">
      <c r="A184" s="13" t="s">
        <v>361</v>
      </c>
      <c r="B184" s="14" t="s">
        <v>107</v>
      </c>
      <c r="C184" s="13" t="s">
        <v>25</v>
      </c>
      <c r="D184" s="13" t="s">
        <v>108</v>
      </c>
      <c r="E184" s="15" t="s">
        <v>27</v>
      </c>
      <c r="F184" s="14" t="n">
        <v>28.85</v>
      </c>
      <c r="G184" s="16" t="n">
        <v>14.79</v>
      </c>
      <c r="H184" s="16" t="n">
        <v>5.16</v>
      </c>
      <c r="I184" s="16" t="n">
        <v>12.64</v>
      </c>
      <c r="J184" s="16" t="n">
        <f aca="false">ROUND(G184 * (1 + 20.34 / 100), 2)</f>
        <v>17.8</v>
      </c>
      <c r="K184" s="16" t="n">
        <f aca="false">ROUND(F184 * H184, 2)</f>
        <v>148.87</v>
      </c>
      <c r="L184" s="16" t="n">
        <f aca="false">M184 - K184</f>
        <v>364.66</v>
      </c>
      <c r="M184" s="16" t="n">
        <f aca="false">ROUND(F184 * J184, 2)</f>
        <v>513.53</v>
      </c>
      <c r="N184" s="17" t="n">
        <f aca="false">M184 / 662996.23</f>
        <v>0.000774559457148044</v>
      </c>
    </row>
    <row r="185" customFormat="false" ht="24" hidden="false" customHeight="true" outlineLevel="0" collapsed="false">
      <c r="A185" s="13" t="s">
        <v>362</v>
      </c>
      <c r="B185" s="14" t="s">
        <v>110</v>
      </c>
      <c r="C185" s="13" t="s">
        <v>25</v>
      </c>
      <c r="D185" s="13" t="s">
        <v>111</v>
      </c>
      <c r="E185" s="15" t="s">
        <v>27</v>
      </c>
      <c r="F185" s="14" t="n">
        <v>18</v>
      </c>
      <c r="G185" s="16" t="n">
        <v>16.53</v>
      </c>
      <c r="H185" s="16" t="n">
        <v>6.73</v>
      </c>
      <c r="I185" s="16" t="n">
        <v>13.16</v>
      </c>
      <c r="J185" s="16" t="n">
        <f aca="false">ROUND(G185 * (1 + 20.34 / 100), 2)</f>
        <v>19.89</v>
      </c>
      <c r="K185" s="16" t="n">
        <f aca="false">ROUND(F185 * H185, 2)</f>
        <v>121.14</v>
      </c>
      <c r="L185" s="16" t="n">
        <f aca="false">M185 - K185</f>
        <v>236.88</v>
      </c>
      <c r="M185" s="16" t="n">
        <f aca="false">ROUND(F185 * J185, 2)</f>
        <v>358.02</v>
      </c>
      <c r="N185" s="17" t="n">
        <f aca="false">M185 / 662996.23</f>
        <v>0.000540003070605696</v>
      </c>
    </row>
    <row r="186" customFormat="false" ht="24" hidden="false" customHeight="true" outlineLevel="0" collapsed="false">
      <c r="A186" s="13" t="s">
        <v>363</v>
      </c>
      <c r="B186" s="14" t="s">
        <v>187</v>
      </c>
      <c r="C186" s="13" t="s">
        <v>25</v>
      </c>
      <c r="D186" s="13" t="s">
        <v>188</v>
      </c>
      <c r="E186" s="15" t="s">
        <v>27</v>
      </c>
      <c r="F186" s="14" t="n">
        <v>18</v>
      </c>
      <c r="G186" s="16" t="n">
        <v>1.82</v>
      </c>
      <c r="H186" s="16" t="n">
        <v>1.64</v>
      </c>
      <c r="I186" s="16" t="n">
        <v>0.55</v>
      </c>
      <c r="J186" s="16" t="n">
        <f aca="false">ROUND(G186 * (1 + 20.34 / 100), 2)</f>
        <v>2.19</v>
      </c>
      <c r="K186" s="16" t="n">
        <f aca="false">ROUND(F186 * H186, 2)</f>
        <v>29.52</v>
      </c>
      <c r="L186" s="16" t="n">
        <f aca="false">M186 - K186</f>
        <v>9.9</v>
      </c>
      <c r="M186" s="16" t="n">
        <f aca="false">ROUND(F186 * J186, 2)</f>
        <v>39.42</v>
      </c>
      <c r="N186" s="17" t="n">
        <f aca="false">M186 / 662996.23</f>
        <v>5.94573516654838E-005</v>
      </c>
    </row>
    <row r="187" customFormat="false" ht="24" hidden="false" customHeight="true" outlineLevel="0" collapsed="false">
      <c r="A187" s="13" t="s">
        <v>364</v>
      </c>
      <c r="B187" s="14" t="s">
        <v>190</v>
      </c>
      <c r="C187" s="13" t="s">
        <v>25</v>
      </c>
      <c r="D187" s="13" t="s">
        <v>191</v>
      </c>
      <c r="E187" s="15" t="s">
        <v>27</v>
      </c>
      <c r="F187" s="14" t="n">
        <v>18</v>
      </c>
      <c r="G187" s="16" t="n">
        <v>55.5</v>
      </c>
      <c r="H187" s="16" t="n">
        <v>7.82</v>
      </c>
      <c r="I187" s="16" t="n">
        <v>58.97</v>
      </c>
      <c r="J187" s="16" t="n">
        <f aca="false">ROUND(G187 * (1 + 20.34 / 100), 2)</f>
        <v>66.79</v>
      </c>
      <c r="K187" s="16" t="n">
        <f aca="false">ROUND(F187 * H187, 2)</f>
        <v>140.76</v>
      </c>
      <c r="L187" s="16" t="n">
        <f aca="false">M187 - K187</f>
        <v>1061.46</v>
      </c>
      <c r="M187" s="16" t="n">
        <f aca="false">ROUND(F187 * J187, 2)</f>
        <v>1202.22</v>
      </c>
      <c r="N187" s="17" t="n">
        <f aca="false">M187 / 662996.23</f>
        <v>0.00181331347841903</v>
      </c>
    </row>
    <row r="188" customFormat="false" ht="24" hidden="false" customHeight="true" outlineLevel="0" collapsed="false">
      <c r="A188" s="9" t="s">
        <v>365</v>
      </c>
      <c r="B188" s="9"/>
      <c r="C188" s="9"/>
      <c r="D188" s="9" t="s">
        <v>366</v>
      </c>
      <c r="E188" s="9"/>
      <c r="F188" s="10"/>
      <c r="G188" s="9"/>
      <c r="H188" s="9"/>
      <c r="I188" s="9"/>
      <c r="J188" s="9"/>
      <c r="K188" s="9"/>
      <c r="L188" s="9"/>
      <c r="M188" s="11" t="n">
        <v>1746.27</v>
      </c>
      <c r="N188" s="12" t="n">
        <f aca="false">M188 / 662996.23</f>
        <v>0.00263390637982964</v>
      </c>
    </row>
    <row r="189" customFormat="false" ht="24" hidden="false" customHeight="true" outlineLevel="0" collapsed="false">
      <c r="A189" s="13" t="s">
        <v>367</v>
      </c>
      <c r="B189" s="14" t="s">
        <v>148</v>
      </c>
      <c r="C189" s="13" t="s">
        <v>75</v>
      </c>
      <c r="D189" s="13" t="s">
        <v>149</v>
      </c>
      <c r="E189" s="15" t="s">
        <v>27</v>
      </c>
      <c r="F189" s="14" t="n">
        <v>0.23</v>
      </c>
      <c r="G189" s="16" t="n">
        <v>1191.32</v>
      </c>
      <c r="H189" s="16" t="n">
        <v>9.09</v>
      </c>
      <c r="I189" s="16" t="n">
        <v>1424.54</v>
      </c>
      <c r="J189" s="16" t="n">
        <f aca="false">ROUND(G189 * (1 + 20.34 / 100), 2)</f>
        <v>1433.63</v>
      </c>
      <c r="K189" s="16" t="n">
        <f aca="false">ROUND(F189 * H189, 2)</f>
        <v>2.09</v>
      </c>
      <c r="L189" s="16" t="n">
        <f aca="false">M189 - K189</f>
        <v>327.64</v>
      </c>
      <c r="M189" s="16" t="n">
        <f aca="false">ROUND(F189 * J189, 2)</f>
        <v>329.73</v>
      </c>
      <c r="N189" s="17" t="n">
        <f aca="false">M189 / 662996.23</f>
        <v>0.000497333144714865</v>
      </c>
    </row>
    <row r="190" customFormat="false" ht="24" hidden="false" customHeight="true" outlineLevel="0" collapsed="false">
      <c r="A190" s="13" t="s">
        <v>368</v>
      </c>
      <c r="B190" s="14" t="s">
        <v>154</v>
      </c>
      <c r="C190" s="13" t="s">
        <v>57</v>
      </c>
      <c r="D190" s="13" t="s">
        <v>155</v>
      </c>
      <c r="E190" s="15" t="s">
        <v>68</v>
      </c>
      <c r="F190" s="14" t="n">
        <v>2.1</v>
      </c>
      <c r="G190" s="16" t="n">
        <v>1.42</v>
      </c>
      <c r="H190" s="16" t="n">
        <v>1.7</v>
      </c>
      <c r="I190" s="16" t="n">
        <v>0.01</v>
      </c>
      <c r="J190" s="16" t="n">
        <f aca="false">ROUND(G190 * (1 + 20.34 / 100), 2)</f>
        <v>1.71</v>
      </c>
      <c r="K190" s="16" t="n">
        <f aca="false">ROUND(F190 * H190, 2)</f>
        <v>3.57</v>
      </c>
      <c r="L190" s="16" t="n">
        <f aca="false">M190 - K190</f>
        <v>0.02</v>
      </c>
      <c r="M190" s="16" t="n">
        <f aca="false">ROUND(F190 * J190, 2)</f>
        <v>3.59</v>
      </c>
      <c r="N190" s="17" t="n">
        <f aca="false">M190 / 662996.23</f>
        <v>5.41481208724219E-006</v>
      </c>
    </row>
    <row r="191" customFormat="false" ht="24" hidden="false" customHeight="true" outlineLevel="0" collapsed="false">
      <c r="A191" s="13" t="s">
        <v>369</v>
      </c>
      <c r="B191" s="14" t="s">
        <v>157</v>
      </c>
      <c r="C191" s="13" t="s">
        <v>57</v>
      </c>
      <c r="D191" s="13" t="s">
        <v>158</v>
      </c>
      <c r="E191" s="15" t="s">
        <v>68</v>
      </c>
      <c r="F191" s="14" t="n">
        <v>2.1</v>
      </c>
      <c r="G191" s="16" t="n">
        <v>9.32</v>
      </c>
      <c r="H191" s="16" t="n">
        <v>2.21</v>
      </c>
      <c r="I191" s="16" t="n">
        <v>9.01</v>
      </c>
      <c r="J191" s="16" t="n">
        <f aca="false">ROUND(G191 * (1 + 20.34 / 100), 2)</f>
        <v>11.22</v>
      </c>
      <c r="K191" s="16" t="n">
        <f aca="false">ROUND(F191 * H191, 2)</f>
        <v>4.64</v>
      </c>
      <c r="L191" s="16" t="n">
        <f aca="false">M191 - K191</f>
        <v>18.92</v>
      </c>
      <c r="M191" s="16" t="n">
        <f aca="false">ROUND(F191 * J191, 2)</f>
        <v>23.56</v>
      </c>
      <c r="N191" s="17" t="n">
        <f aca="false">M191 / 662996.23</f>
        <v>3.55356470126534E-005</v>
      </c>
    </row>
    <row r="192" customFormat="false" ht="24" hidden="false" customHeight="true" outlineLevel="0" collapsed="false">
      <c r="A192" s="13" t="s">
        <v>370</v>
      </c>
      <c r="B192" s="14" t="s">
        <v>126</v>
      </c>
      <c r="C192" s="13" t="s">
        <v>87</v>
      </c>
      <c r="D192" s="13" t="s">
        <v>127</v>
      </c>
      <c r="E192" s="15" t="s">
        <v>128</v>
      </c>
      <c r="F192" s="14" t="n">
        <v>1</v>
      </c>
      <c r="G192" s="16" t="n">
        <v>173.82</v>
      </c>
      <c r="H192" s="16" t="n">
        <v>120.39</v>
      </c>
      <c r="I192" s="16" t="n">
        <v>88.78</v>
      </c>
      <c r="J192" s="16" t="n">
        <f aca="false">ROUND(G192 * (1 + 20.34 / 100), 2)</f>
        <v>209.17</v>
      </c>
      <c r="K192" s="16" t="n">
        <f aca="false">ROUND(F192 * H192, 2)</f>
        <v>120.39</v>
      </c>
      <c r="L192" s="16" t="n">
        <f aca="false">M192 - K192</f>
        <v>88.78</v>
      </c>
      <c r="M192" s="16" t="n">
        <f aca="false">ROUND(F192 * J192, 2)</f>
        <v>209.17</v>
      </c>
      <c r="N192" s="17" t="n">
        <f aca="false">M192 / 662996.23</f>
        <v>0.000315491990052492</v>
      </c>
    </row>
    <row r="193" customFormat="false" ht="24" hidden="false" customHeight="true" outlineLevel="0" collapsed="false">
      <c r="A193" s="13" t="s">
        <v>371</v>
      </c>
      <c r="B193" s="14" t="s">
        <v>167</v>
      </c>
      <c r="C193" s="13" t="s">
        <v>25</v>
      </c>
      <c r="D193" s="13" t="s">
        <v>372</v>
      </c>
      <c r="E193" s="15" t="s">
        <v>27</v>
      </c>
      <c r="F193" s="14" t="n">
        <v>0.11</v>
      </c>
      <c r="G193" s="16" t="n">
        <v>7.26</v>
      </c>
      <c r="H193" s="16" t="n">
        <v>4.07</v>
      </c>
      <c r="I193" s="16" t="n">
        <v>4.67</v>
      </c>
      <c r="J193" s="16" t="n">
        <f aca="false">ROUND(G193 * (1 + 20.34 / 100), 2)</f>
        <v>8.74</v>
      </c>
      <c r="K193" s="16" t="n">
        <f aca="false">ROUND(F193 * H193, 2)</f>
        <v>0.45</v>
      </c>
      <c r="L193" s="16" t="n">
        <f aca="false">M193 - K193</f>
        <v>0.51</v>
      </c>
      <c r="M193" s="16" t="n">
        <f aca="false">ROUND(F193 * J193, 2)</f>
        <v>0.96</v>
      </c>
      <c r="N193" s="17" t="n">
        <f aca="false">M193 / 662996.23</f>
        <v>1.44797203447145E-006</v>
      </c>
    </row>
    <row r="194" customFormat="false" ht="36" hidden="false" customHeight="true" outlineLevel="0" collapsed="false">
      <c r="A194" s="13" t="s">
        <v>373</v>
      </c>
      <c r="B194" s="14" t="s">
        <v>104</v>
      </c>
      <c r="C194" s="13" t="s">
        <v>25</v>
      </c>
      <c r="D194" s="13" t="s">
        <v>105</v>
      </c>
      <c r="E194" s="15" t="s">
        <v>27</v>
      </c>
      <c r="F194" s="14" t="n">
        <v>0.23</v>
      </c>
      <c r="G194" s="16" t="n">
        <v>1.9</v>
      </c>
      <c r="H194" s="16" t="n">
        <v>0.63</v>
      </c>
      <c r="I194" s="16" t="n">
        <v>1.66</v>
      </c>
      <c r="J194" s="16" t="n">
        <f aca="false">ROUND(G194 * (1 + 20.34 / 100), 2)</f>
        <v>2.29</v>
      </c>
      <c r="K194" s="16" t="n">
        <f aca="false">ROUND(F194 * H194, 2)</f>
        <v>0.14</v>
      </c>
      <c r="L194" s="16" t="n">
        <f aca="false">M194 - K194</f>
        <v>0.39</v>
      </c>
      <c r="M194" s="16" t="n">
        <f aca="false">ROUND(F194 * J194, 2)</f>
        <v>0.53</v>
      </c>
      <c r="N194" s="17" t="n">
        <f aca="false">M194 / 662996.23</f>
        <v>7.99401227364445E-007</v>
      </c>
    </row>
    <row r="195" customFormat="false" ht="24" hidden="false" customHeight="true" outlineLevel="0" collapsed="false">
      <c r="A195" s="13" t="s">
        <v>374</v>
      </c>
      <c r="B195" s="14" t="s">
        <v>107</v>
      </c>
      <c r="C195" s="13" t="s">
        <v>25</v>
      </c>
      <c r="D195" s="13" t="s">
        <v>108</v>
      </c>
      <c r="E195" s="15" t="s">
        <v>27</v>
      </c>
      <c r="F195" s="14" t="n">
        <v>32.52</v>
      </c>
      <c r="G195" s="16" t="n">
        <v>14.79</v>
      </c>
      <c r="H195" s="16" t="n">
        <v>5.16</v>
      </c>
      <c r="I195" s="16" t="n">
        <v>12.64</v>
      </c>
      <c r="J195" s="16" t="n">
        <f aca="false">ROUND(G195 * (1 + 20.34 / 100), 2)</f>
        <v>17.8</v>
      </c>
      <c r="K195" s="16" t="n">
        <f aca="false">ROUND(F195 * H195, 2)</f>
        <v>167.8</v>
      </c>
      <c r="L195" s="16" t="n">
        <f aca="false">M195 - K195</f>
        <v>411.06</v>
      </c>
      <c r="M195" s="16" t="n">
        <f aca="false">ROUND(F195 * J195, 2)</f>
        <v>578.86</v>
      </c>
      <c r="N195" s="17" t="n">
        <f aca="false">M195 / 662996.23</f>
        <v>0.000873096970702232</v>
      </c>
    </row>
    <row r="196" customFormat="false" ht="24" hidden="false" customHeight="true" outlineLevel="0" collapsed="false">
      <c r="A196" s="13" t="s">
        <v>375</v>
      </c>
      <c r="B196" s="14" t="s">
        <v>110</v>
      </c>
      <c r="C196" s="13" t="s">
        <v>25</v>
      </c>
      <c r="D196" s="13" t="s">
        <v>111</v>
      </c>
      <c r="E196" s="15" t="s">
        <v>27</v>
      </c>
      <c r="F196" s="14" t="n">
        <v>6.75</v>
      </c>
      <c r="G196" s="16" t="n">
        <v>16.53</v>
      </c>
      <c r="H196" s="16" t="n">
        <v>6.73</v>
      </c>
      <c r="I196" s="16" t="n">
        <v>13.16</v>
      </c>
      <c r="J196" s="16" t="n">
        <f aca="false">ROUND(G196 * (1 + 20.34 / 100), 2)</f>
        <v>19.89</v>
      </c>
      <c r="K196" s="16" t="n">
        <f aca="false">ROUND(F196 * H196, 2)</f>
        <v>45.43</v>
      </c>
      <c r="L196" s="16" t="n">
        <f aca="false">M196 - K196</f>
        <v>88.83</v>
      </c>
      <c r="M196" s="16" t="n">
        <f aca="false">ROUND(F196 * J196, 2)</f>
        <v>134.26</v>
      </c>
      <c r="N196" s="17" t="n">
        <f aca="false">M196 / 662996.23</f>
        <v>0.000202504922237642</v>
      </c>
    </row>
    <row r="197" customFormat="false" ht="24" hidden="false" customHeight="true" outlineLevel="0" collapsed="false">
      <c r="A197" s="13" t="s">
        <v>376</v>
      </c>
      <c r="B197" s="14" t="s">
        <v>187</v>
      </c>
      <c r="C197" s="13" t="s">
        <v>25</v>
      </c>
      <c r="D197" s="13" t="s">
        <v>188</v>
      </c>
      <c r="E197" s="15" t="s">
        <v>27</v>
      </c>
      <c r="F197" s="14" t="n">
        <v>6.75</v>
      </c>
      <c r="G197" s="16" t="n">
        <v>1.82</v>
      </c>
      <c r="H197" s="16" t="n">
        <v>1.64</v>
      </c>
      <c r="I197" s="16" t="n">
        <v>0.55</v>
      </c>
      <c r="J197" s="16" t="n">
        <f aca="false">ROUND(G197 * (1 + 20.34 / 100), 2)</f>
        <v>2.19</v>
      </c>
      <c r="K197" s="16" t="n">
        <f aca="false">ROUND(F197 * H197, 2)</f>
        <v>11.07</v>
      </c>
      <c r="L197" s="16" t="n">
        <f aca="false">M197 - K197</f>
        <v>3.71</v>
      </c>
      <c r="M197" s="16" t="n">
        <f aca="false">ROUND(F197 * J197, 2)</f>
        <v>14.78</v>
      </c>
      <c r="N197" s="17" t="n">
        <f aca="false">M197 / 662996.23</f>
        <v>2.229273611405E-005</v>
      </c>
    </row>
    <row r="198" customFormat="false" ht="24" hidden="false" customHeight="true" outlineLevel="0" collapsed="false">
      <c r="A198" s="13" t="s">
        <v>377</v>
      </c>
      <c r="B198" s="14" t="s">
        <v>190</v>
      </c>
      <c r="C198" s="13" t="s">
        <v>25</v>
      </c>
      <c r="D198" s="13" t="s">
        <v>191</v>
      </c>
      <c r="E198" s="15" t="s">
        <v>27</v>
      </c>
      <c r="F198" s="14" t="n">
        <v>6.75</v>
      </c>
      <c r="G198" s="16" t="n">
        <v>55.5</v>
      </c>
      <c r="H198" s="16" t="n">
        <v>7.82</v>
      </c>
      <c r="I198" s="16" t="n">
        <v>58.97</v>
      </c>
      <c r="J198" s="16" t="n">
        <f aca="false">ROUND(G198 * (1 + 20.34 / 100), 2)</f>
        <v>66.79</v>
      </c>
      <c r="K198" s="16" t="n">
        <f aca="false">ROUND(F198 * H198, 2)</f>
        <v>52.79</v>
      </c>
      <c r="L198" s="16" t="n">
        <f aca="false">M198 - K198</f>
        <v>398.04</v>
      </c>
      <c r="M198" s="16" t="n">
        <f aca="false">ROUND(F198 * J198, 2)</f>
        <v>450.83</v>
      </c>
      <c r="N198" s="17" t="n">
        <f aca="false">M198 / 662996.23</f>
        <v>0.000679988783646628</v>
      </c>
    </row>
    <row r="199" customFormat="false" ht="24" hidden="false" customHeight="true" outlineLevel="0" collapsed="false">
      <c r="A199" s="9" t="s">
        <v>378</v>
      </c>
      <c r="B199" s="9"/>
      <c r="C199" s="9"/>
      <c r="D199" s="9" t="s">
        <v>379</v>
      </c>
      <c r="E199" s="9"/>
      <c r="F199" s="10"/>
      <c r="G199" s="9"/>
      <c r="H199" s="9"/>
      <c r="I199" s="9"/>
      <c r="J199" s="9"/>
      <c r="K199" s="9"/>
      <c r="L199" s="9"/>
      <c r="M199" s="11" t="n">
        <v>10404.93</v>
      </c>
      <c r="N199" s="12" t="n">
        <f aca="false">M199 / 662996.23</f>
        <v>0.0156937996464927</v>
      </c>
    </row>
    <row r="200" customFormat="false" ht="24" hidden="false" customHeight="true" outlineLevel="0" collapsed="false">
      <c r="A200" s="13" t="s">
        <v>380</v>
      </c>
      <c r="B200" s="14" t="s">
        <v>157</v>
      </c>
      <c r="C200" s="13" t="s">
        <v>57</v>
      </c>
      <c r="D200" s="13" t="s">
        <v>158</v>
      </c>
      <c r="E200" s="15" t="s">
        <v>68</v>
      </c>
      <c r="F200" s="14" t="n">
        <v>2.1</v>
      </c>
      <c r="G200" s="16" t="n">
        <v>9.32</v>
      </c>
      <c r="H200" s="16" t="n">
        <v>2.21</v>
      </c>
      <c r="I200" s="16" t="n">
        <v>9.01</v>
      </c>
      <c r="J200" s="16" t="n">
        <f aca="false">ROUND(G200 * (1 + 20.34 / 100), 2)</f>
        <v>11.22</v>
      </c>
      <c r="K200" s="16" t="n">
        <f aca="false">ROUND(F200 * H200, 2)</f>
        <v>4.64</v>
      </c>
      <c r="L200" s="16" t="n">
        <f aca="false">M200 - K200</f>
        <v>18.92</v>
      </c>
      <c r="M200" s="16" t="n">
        <f aca="false">ROUND(F200 * J200, 2)</f>
        <v>23.56</v>
      </c>
      <c r="N200" s="17" t="n">
        <f aca="false">M200 / 662996.23</f>
        <v>3.55356470126534E-005</v>
      </c>
    </row>
    <row r="201" customFormat="false" ht="24" hidden="false" customHeight="true" outlineLevel="0" collapsed="false">
      <c r="A201" s="13" t="s">
        <v>381</v>
      </c>
      <c r="B201" s="14" t="s">
        <v>291</v>
      </c>
      <c r="C201" s="13" t="s">
        <v>25</v>
      </c>
      <c r="D201" s="13" t="s">
        <v>292</v>
      </c>
      <c r="E201" s="15" t="s">
        <v>68</v>
      </c>
      <c r="F201" s="14" t="n">
        <v>27.2</v>
      </c>
      <c r="G201" s="16" t="n">
        <v>27.14</v>
      </c>
      <c r="H201" s="16" t="n">
        <v>10.31</v>
      </c>
      <c r="I201" s="16" t="n">
        <v>22.35</v>
      </c>
      <c r="J201" s="16" t="n">
        <f aca="false">ROUND(G201 * (1 + 20.34 / 100), 2)</f>
        <v>32.66</v>
      </c>
      <c r="K201" s="16" t="n">
        <f aca="false">ROUND(F201 * H201, 2)</f>
        <v>280.43</v>
      </c>
      <c r="L201" s="16" t="n">
        <f aca="false">M201 - K201</f>
        <v>607.92</v>
      </c>
      <c r="M201" s="16" t="n">
        <f aca="false">ROUND(F201 * J201, 2)</f>
        <v>888.35</v>
      </c>
      <c r="N201" s="17" t="n">
        <f aca="false">M201 / 662996.23</f>
        <v>0.00133990203835699</v>
      </c>
    </row>
    <row r="202" customFormat="false" ht="36" hidden="false" customHeight="true" outlineLevel="0" collapsed="false">
      <c r="A202" s="13" t="s">
        <v>382</v>
      </c>
      <c r="B202" s="14" t="s">
        <v>167</v>
      </c>
      <c r="C202" s="13" t="s">
        <v>25</v>
      </c>
      <c r="D202" s="13" t="s">
        <v>294</v>
      </c>
      <c r="E202" s="15" t="s">
        <v>27</v>
      </c>
      <c r="F202" s="14" t="n">
        <v>2.01</v>
      </c>
      <c r="G202" s="16" t="n">
        <v>7.26</v>
      </c>
      <c r="H202" s="16" t="n">
        <v>4.07</v>
      </c>
      <c r="I202" s="16" t="n">
        <v>4.67</v>
      </c>
      <c r="J202" s="16" t="n">
        <f aca="false">ROUND(G202 * (1 + 20.34 / 100), 2)</f>
        <v>8.74</v>
      </c>
      <c r="K202" s="16" t="n">
        <f aca="false">ROUND(F202 * H202, 2)</f>
        <v>8.18</v>
      </c>
      <c r="L202" s="16" t="n">
        <f aca="false">M202 - K202</f>
        <v>9.39</v>
      </c>
      <c r="M202" s="16" t="n">
        <f aca="false">ROUND(F202 * J202, 2)</f>
        <v>17.57</v>
      </c>
      <c r="N202" s="17" t="n">
        <f aca="false">M202 / 662996.23</f>
        <v>2.65009048392326E-005</v>
      </c>
    </row>
    <row r="203" customFormat="false" ht="24" hidden="false" customHeight="true" outlineLevel="0" collapsed="false">
      <c r="A203" s="13" t="s">
        <v>383</v>
      </c>
      <c r="B203" s="14" t="s">
        <v>107</v>
      </c>
      <c r="C203" s="13" t="s">
        <v>25</v>
      </c>
      <c r="D203" s="13" t="s">
        <v>108</v>
      </c>
      <c r="E203" s="15" t="s">
        <v>27</v>
      </c>
      <c r="F203" s="14" t="n">
        <v>75.72</v>
      </c>
      <c r="G203" s="16" t="n">
        <v>14.79</v>
      </c>
      <c r="H203" s="16" t="n">
        <v>5.16</v>
      </c>
      <c r="I203" s="16" t="n">
        <v>12.64</v>
      </c>
      <c r="J203" s="16" t="n">
        <f aca="false">ROUND(G203 * (1 + 20.34 / 100), 2)</f>
        <v>17.8</v>
      </c>
      <c r="K203" s="16" t="n">
        <f aca="false">ROUND(F203 * H203, 2)</f>
        <v>390.72</v>
      </c>
      <c r="L203" s="16" t="n">
        <f aca="false">M203 - K203</f>
        <v>957.1</v>
      </c>
      <c r="M203" s="16" t="n">
        <f aca="false">ROUND(F203 * J203, 2)</f>
        <v>1347.82</v>
      </c>
      <c r="N203" s="17" t="n">
        <f aca="false">M203 / 662996.23</f>
        <v>0.00203292257031386</v>
      </c>
    </row>
    <row r="204" customFormat="false" ht="24" hidden="false" customHeight="true" outlineLevel="0" collapsed="false">
      <c r="A204" s="13" t="s">
        <v>384</v>
      </c>
      <c r="B204" s="14" t="s">
        <v>110</v>
      </c>
      <c r="C204" s="13" t="s">
        <v>25</v>
      </c>
      <c r="D204" s="13" t="s">
        <v>111</v>
      </c>
      <c r="E204" s="15" t="s">
        <v>27</v>
      </c>
      <c r="F204" s="14" t="n">
        <v>49</v>
      </c>
      <c r="G204" s="16" t="n">
        <v>16.53</v>
      </c>
      <c r="H204" s="16" t="n">
        <v>6.73</v>
      </c>
      <c r="I204" s="16" t="n">
        <v>13.16</v>
      </c>
      <c r="J204" s="16" t="n">
        <f aca="false">ROUND(G204 * (1 + 20.34 / 100), 2)</f>
        <v>19.89</v>
      </c>
      <c r="K204" s="16" t="n">
        <f aca="false">ROUND(F204 * H204, 2)</f>
        <v>329.77</v>
      </c>
      <c r="L204" s="16" t="n">
        <f aca="false">M204 - K204</f>
        <v>644.84</v>
      </c>
      <c r="M204" s="16" t="n">
        <f aca="false">ROUND(F204 * J204, 2)</f>
        <v>974.61</v>
      </c>
      <c r="N204" s="17" t="n">
        <f aca="false">M204 / 662996.23</f>
        <v>0.00147000835887106</v>
      </c>
    </row>
    <row r="205" customFormat="false" ht="36" hidden="false" customHeight="true" outlineLevel="0" collapsed="false">
      <c r="A205" s="13" t="s">
        <v>385</v>
      </c>
      <c r="B205" s="14" t="s">
        <v>113</v>
      </c>
      <c r="C205" s="13" t="s">
        <v>98</v>
      </c>
      <c r="D205" s="13" t="s">
        <v>114</v>
      </c>
      <c r="E205" s="15" t="s">
        <v>27</v>
      </c>
      <c r="F205" s="14" t="n">
        <v>49</v>
      </c>
      <c r="G205" s="16" t="n">
        <v>121.31</v>
      </c>
      <c r="H205" s="16" t="n">
        <v>6.41</v>
      </c>
      <c r="I205" s="16" t="n">
        <v>139.57</v>
      </c>
      <c r="J205" s="16" t="n">
        <f aca="false">ROUND(G205 * (1 + 20.34 / 100), 2)</f>
        <v>145.98</v>
      </c>
      <c r="K205" s="16" t="n">
        <f aca="false">ROUND(F205 * H205, 2)</f>
        <v>314.09</v>
      </c>
      <c r="L205" s="16" t="n">
        <f aca="false">M205 - K205</f>
        <v>6838.93</v>
      </c>
      <c r="M205" s="16" t="n">
        <f aca="false">ROUND(F205 * J205, 2)</f>
        <v>7153.02</v>
      </c>
      <c r="N205" s="17" t="n">
        <f aca="false">M205 / 662996.23</f>
        <v>0.0107889301270989</v>
      </c>
    </row>
    <row r="206" customFormat="false" ht="24" hidden="false" customHeight="true" outlineLevel="0" collapsed="false">
      <c r="A206" s="9" t="s">
        <v>386</v>
      </c>
      <c r="B206" s="9"/>
      <c r="C206" s="9"/>
      <c r="D206" s="9" t="s">
        <v>387</v>
      </c>
      <c r="E206" s="9"/>
      <c r="F206" s="10"/>
      <c r="G206" s="9"/>
      <c r="H206" s="9"/>
      <c r="I206" s="9"/>
      <c r="J206" s="9"/>
      <c r="K206" s="9"/>
      <c r="L206" s="9"/>
      <c r="M206" s="11" t="n">
        <v>2581.9</v>
      </c>
      <c r="N206" s="12" t="n">
        <f aca="false">M206 / 662996.23</f>
        <v>0.00389429062062691</v>
      </c>
    </row>
    <row r="207" customFormat="false" ht="36" hidden="false" customHeight="true" outlineLevel="0" collapsed="false">
      <c r="A207" s="13" t="s">
        <v>388</v>
      </c>
      <c r="B207" s="14" t="s">
        <v>317</v>
      </c>
      <c r="C207" s="13" t="s">
        <v>98</v>
      </c>
      <c r="D207" s="13" t="s">
        <v>389</v>
      </c>
      <c r="E207" s="15" t="s">
        <v>27</v>
      </c>
      <c r="F207" s="14" t="n">
        <v>1</v>
      </c>
      <c r="G207" s="16" t="n">
        <v>102.95</v>
      </c>
      <c r="H207" s="16" t="n">
        <v>73.59</v>
      </c>
      <c r="I207" s="16" t="n">
        <v>50.3</v>
      </c>
      <c r="J207" s="16" t="n">
        <f aca="false">ROUND(G207 * (1 + 20.34 / 100), 2)</f>
        <v>123.89</v>
      </c>
      <c r="K207" s="16" t="n">
        <f aca="false">ROUND(F207 * H207, 2)</f>
        <v>73.59</v>
      </c>
      <c r="L207" s="16" t="n">
        <f aca="false">M207 - K207</f>
        <v>50.3</v>
      </c>
      <c r="M207" s="16" t="n">
        <f aca="false">ROUND(F207 * J207, 2)</f>
        <v>123.89</v>
      </c>
      <c r="N207" s="17" t="n">
        <f aca="false">M207 / 662996.23</f>
        <v>0.000186863807656946</v>
      </c>
    </row>
    <row r="208" customFormat="false" ht="48" hidden="false" customHeight="true" outlineLevel="0" collapsed="false">
      <c r="A208" s="13" t="s">
        <v>390</v>
      </c>
      <c r="B208" s="14" t="s">
        <v>391</v>
      </c>
      <c r="C208" s="13" t="s">
        <v>25</v>
      </c>
      <c r="D208" s="13" t="s">
        <v>392</v>
      </c>
      <c r="E208" s="15" t="s">
        <v>27</v>
      </c>
      <c r="F208" s="14" t="n">
        <v>0.064</v>
      </c>
      <c r="G208" s="16" t="n">
        <v>37.88</v>
      </c>
      <c r="H208" s="16" t="n">
        <v>7.67</v>
      </c>
      <c r="I208" s="16" t="n">
        <v>37.91</v>
      </c>
      <c r="J208" s="16" t="n">
        <f aca="false">ROUND(G208 * (1 + 20.34 / 100), 2)</f>
        <v>45.58</v>
      </c>
      <c r="K208" s="16" t="n">
        <f aca="false">ROUND(F208 * H208, 2)</f>
        <v>0.49</v>
      </c>
      <c r="L208" s="16" t="n">
        <f aca="false">M208 - K208</f>
        <v>2.43</v>
      </c>
      <c r="M208" s="16" t="n">
        <f aca="false">ROUND(F208 * J208, 2)</f>
        <v>2.92</v>
      </c>
      <c r="N208" s="17" t="n">
        <f aca="false">M208 / 662996.23</f>
        <v>4.40424827151732E-006</v>
      </c>
    </row>
    <row r="209" customFormat="false" ht="36" hidden="false" customHeight="true" outlineLevel="0" collapsed="false">
      <c r="A209" s="13" t="s">
        <v>393</v>
      </c>
      <c r="B209" s="14" t="s">
        <v>167</v>
      </c>
      <c r="C209" s="13" t="s">
        <v>25</v>
      </c>
      <c r="D209" s="13" t="s">
        <v>394</v>
      </c>
      <c r="E209" s="15" t="s">
        <v>27</v>
      </c>
      <c r="F209" s="14" t="n">
        <v>2.9</v>
      </c>
      <c r="G209" s="16" t="n">
        <v>7.26</v>
      </c>
      <c r="H209" s="16" t="n">
        <v>4.07</v>
      </c>
      <c r="I209" s="16" t="n">
        <v>4.67</v>
      </c>
      <c r="J209" s="16" t="n">
        <f aca="false">ROUND(G209 * (1 + 20.34 / 100), 2)</f>
        <v>8.74</v>
      </c>
      <c r="K209" s="16" t="n">
        <f aca="false">ROUND(F209 * H209, 2)</f>
        <v>11.8</v>
      </c>
      <c r="L209" s="16" t="n">
        <f aca="false">M209 - K209</f>
        <v>13.55</v>
      </c>
      <c r="M209" s="16" t="n">
        <f aca="false">ROUND(F209 * J209, 2)</f>
        <v>25.35</v>
      </c>
      <c r="N209" s="17" t="n">
        <f aca="false">M209 / 662996.23</f>
        <v>3.82355115352617E-005</v>
      </c>
    </row>
    <row r="210" customFormat="false" ht="24" hidden="false" customHeight="true" outlineLevel="0" collapsed="false">
      <c r="A210" s="13" t="s">
        <v>395</v>
      </c>
      <c r="B210" s="14" t="s">
        <v>107</v>
      </c>
      <c r="C210" s="13" t="s">
        <v>25</v>
      </c>
      <c r="D210" s="13" t="s">
        <v>108</v>
      </c>
      <c r="E210" s="15" t="s">
        <v>27</v>
      </c>
      <c r="F210" s="14" t="n">
        <v>75.72</v>
      </c>
      <c r="G210" s="16" t="n">
        <v>14.79</v>
      </c>
      <c r="H210" s="16" t="n">
        <v>5.16</v>
      </c>
      <c r="I210" s="16" t="n">
        <v>12.64</v>
      </c>
      <c r="J210" s="16" t="n">
        <f aca="false">ROUND(G210 * (1 + 20.34 / 100), 2)</f>
        <v>17.8</v>
      </c>
      <c r="K210" s="16" t="n">
        <f aca="false">ROUND(F210 * H210, 2)</f>
        <v>390.72</v>
      </c>
      <c r="L210" s="16" t="n">
        <f aca="false">M210 - K210</f>
        <v>957.1</v>
      </c>
      <c r="M210" s="16" t="n">
        <f aca="false">ROUND(F210 * J210, 2)</f>
        <v>1347.82</v>
      </c>
      <c r="N210" s="17" t="n">
        <f aca="false">M210 / 662996.23</f>
        <v>0.00203292257031386</v>
      </c>
    </row>
    <row r="211" customFormat="false" ht="24" hidden="false" customHeight="true" outlineLevel="0" collapsed="false">
      <c r="A211" s="13" t="s">
        <v>396</v>
      </c>
      <c r="B211" s="14" t="s">
        <v>110</v>
      </c>
      <c r="C211" s="13" t="s">
        <v>25</v>
      </c>
      <c r="D211" s="13" t="s">
        <v>111</v>
      </c>
      <c r="E211" s="15" t="s">
        <v>27</v>
      </c>
      <c r="F211" s="14" t="n">
        <v>49</v>
      </c>
      <c r="G211" s="16" t="n">
        <v>16.53</v>
      </c>
      <c r="H211" s="16" t="n">
        <v>6.73</v>
      </c>
      <c r="I211" s="16" t="n">
        <v>13.16</v>
      </c>
      <c r="J211" s="16" t="n">
        <f aca="false">ROUND(G211 * (1 + 20.34 / 100), 2)</f>
        <v>19.89</v>
      </c>
      <c r="K211" s="16" t="n">
        <f aca="false">ROUND(F211 * H211, 2)</f>
        <v>329.77</v>
      </c>
      <c r="L211" s="16" t="n">
        <f aca="false">M211 - K211</f>
        <v>644.84</v>
      </c>
      <c r="M211" s="16" t="n">
        <f aca="false">ROUND(F211 * J211, 2)</f>
        <v>974.61</v>
      </c>
      <c r="N211" s="17" t="n">
        <f aca="false">M211 / 662996.23</f>
        <v>0.00147000835887106</v>
      </c>
    </row>
    <row r="212" customFormat="false" ht="24" hidden="false" customHeight="true" outlineLevel="0" collapsed="false">
      <c r="A212" s="13" t="s">
        <v>397</v>
      </c>
      <c r="B212" s="14" t="s">
        <v>187</v>
      </c>
      <c r="C212" s="13" t="s">
        <v>25</v>
      </c>
      <c r="D212" s="13" t="s">
        <v>188</v>
      </c>
      <c r="E212" s="15" t="s">
        <v>27</v>
      </c>
      <c r="F212" s="14" t="n">
        <v>49</v>
      </c>
      <c r="G212" s="16" t="n">
        <v>1.82</v>
      </c>
      <c r="H212" s="16" t="n">
        <v>1.64</v>
      </c>
      <c r="I212" s="16" t="n">
        <v>0.55</v>
      </c>
      <c r="J212" s="16" t="n">
        <f aca="false">ROUND(G212 * (1 + 20.34 / 100), 2)</f>
        <v>2.19</v>
      </c>
      <c r="K212" s="16" t="n">
        <f aca="false">ROUND(F212 * H212, 2)</f>
        <v>80.36</v>
      </c>
      <c r="L212" s="16" t="n">
        <f aca="false">M212 - K212</f>
        <v>26.95</v>
      </c>
      <c r="M212" s="16" t="n">
        <f aca="false">ROUND(F212 * J212, 2)</f>
        <v>107.31</v>
      </c>
      <c r="N212" s="17" t="n">
        <f aca="false">M212 / 662996.23</f>
        <v>0.000161856123978262</v>
      </c>
    </row>
    <row r="213" customFormat="false" ht="24" hidden="false" customHeight="true" outlineLevel="0" collapsed="false">
      <c r="A213" s="9" t="s">
        <v>398</v>
      </c>
      <c r="B213" s="9"/>
      <c r="C213" s="9"/>
      <c r="D213" s="9" t="s">
        <v>399</v>
      </c>
      <c r="E213" s="9"/>
      <c r="F213" s="10"/>
      <c r="G213" s="9"/>
      <c r="H213" s="9"/>
      <c r="I213" s="9"/>
      <c r="J213" s="9"/>
      <c r="K213" s="9"/>
      <c r="L213" s="9"/>
      <c r="M213" s="11" t="n">
        <v>2635.08</v>
      </c>
      <c r="N213" s="12" t="n">
        <f aca="false">M213 / 662996.23</f>
        <v>0.00397450223811982</v>
      </c>
    </row>
    <row r="214" customFormat="false" ht="24" hidden="false" customHeight="true" outlineLevel="0" collapsed="false">
      <c r="A214" s="13" t="s">
        <v>400</v>
      </c>
      <c r="B214" s="14" t="s">
        <v>126</v>
      </c>
      <c r="C214" s="13" t="s">
        <v>87</v>
      </c>
      <c r="D214" s="13" t="s">
        <v>127</v>
      </c>
      <c r="E214" s="15" t="s">
        <v>128</v>
      </c>
      <c r="F214" s="14" t="n">
        <v>1</v>
      </c>
      <c r="G214" s="16" t="n">
        <v>173.82</v>
      </c>
      <c r="H214" s="16" t="n">
        <v>120.39</v>
      </c>
      <c r="I214" s="16" t="n">
        <v>88.78</v>
      </c>
      <c r="J214" s="16" t="n">
        <f aca="false">ROUND(G214 * (1 + 20.34 / 100), 2)</f>
        <v>209.17</v>
      </c>
      <c r="K214" s="16" t="n">
        <f aca="false">ROUND(F214 * H214, 2)</f>
        <v>120.39</v>
      </c>
      <c r="L214" s="16" t="n">
        <f aca="false">M214 - K214</f>
        <v>88.78</v>
      </c>
      <c r="M214" s="16" t="n">
        <f aca="false">ROUND(F214 * J214, 2)</f>
        <v>209.17</v>
      </c>
      <c r="N214" s="17" t="n">
        <f aca="false">M214 / 662996.23</f>
        <v>0.000315491990052492</v>
      </c>
    </row>
    <row r="215" customFormat="false" ht="120" hidden="false" customHeight="true" outlineLevel="0" collapsed="false">
      <c r="A215" s="13" t="s">
        <v>401</v>
      </c>
      <c r="B215" s="14" t="s">
        <v>402</v>
      </c>
      <c r="C215" s="13" t="s">
        <v>403</v>
      </c>
      <c r="D215" s="13" t="s">
        <v>404</v>
      </c>
      <c r="E215" s="15" t="s">
        <v>45</v>
      </c>
      <c r="F215" s="14" t="n">
        <v>1</v>
      </c>
      <c r="G215" s="16" t="n">
        <v>408.53</v>
      </c>
      <c r="H215" s="16" t="n">
        <v>197.01</v>
      </c>
      <c r="I215" s="16" t="n">
        <v>294.62</v>
      </c>
      <c r="J215" s="16" t="n">
        <f aca="false">ROUND(G215 * (1 + 20.34 / 100), 2)</f>
        <v>491.63</v>
      </c>
      <c r="K215" s="16" t="n">
        <f aca="false">ROUND(F215 * H215, 2)</f>
        <v>197.01</v>
      </c>
      <c r="L215" s="16" t="n">
        <f aca="false">M215 - K215</f>
        <v>294.62</v>
      </c>
      <c r="M215" s="16" t="n">
        <f aca="false">ROUND(F215 * J215, 2)</f>
        <v>491.63</v>
      </c>
      <c r="N215" s="17" t="n">
        <f aca="false">M215 / 662996.23</f>
        <v>0.000741527595111665</v>
      </c>
    </row>
    <row r="216" customFormat="false" ht="36" hidden="false" customHeight="true" outlineLevel="0" collapsed="false">
      <c r="A216" s="13" t="s">
        <v>405</v>
      </c>
      <c r="B216" s="14" t="s">
        <v>317</v>
      </c>
      <c r="C216" s="13" t="s">
        <v>98</v>
      </c>
      <c r="D216" s="13" t="s">
        <v>406</v>
      </c>
      <c r="E216" s="15" t="s">
        <v>27</v>
      </c>
      <c r="F216" s="14" t="n">
        <v>6.88</v>
      </c>
      <c r="G216" s="16" t="n">
        <v>102.95</v>
      </c>
      <c r="H216" s="16" t="n">
        <v>73.59</v>
      </c>
      <c r="I216" s="16" t="n">
        <v>50.3</v>
      </c>
      <c r="J216" s="16" t="n">
        <f aca="false">ROUND(G216 * (1 + 20.34 / 100), 2)</f>
        <v>123.89</v>
      </c>
      <c r="K216" s="16" t="n">
        <f aca="false">ROUND(F216 * H216, 2)</f>
        <v>506.3</v>
      </c>
      <c r="L216" s="16" t="n">
        <f aca="false">M216 - K216</f>
        <v>346.06</v>
      </c>
      <c r="M216" s="16" t="n">
        <f aca="false">ROUND(F216 * J216, 2)</f>
        <v>852.36</v>
      </c>
      <c r="N216" s="17" t="n">
        <f aca="false">M216 / 662996.23</f>
        <v>0.00128561817010634</v>
      </c>
    </row>
    <row r="217" customFormat="false" ht="24" hidden="false" customHeight="true" outlineLevel="0" collapsed="false">
      <c r="A217" s="13" t="s">
        <v>407</v>
      </c>
      <c r="B217" s="14" t="s">
        <v>110</v>
      </c>
      <c r="C217" s="13" t="s">
        <v>25</v>
      </c>
      <c r="D217" s="13" t="s">
        <v>111</v>
      </c>
      <c r="E217" s="15" t="s">
        <v>27</v>
      </c>
      <c r="F217" s="14" t="n">
        <v>49</v>
      </c>
      <c r="G217" s="16" t="n">
        <v>16.53</v>
      </c>
      <c r="H217" s="16" t="n">
        <v>6.73</v>
      </c>
      <c r="I217" s="16" t="n">
        <v>13.16</v>
      </c>
      <c r="J217" s="16" t="n">
        <f aca="false">ROUND(G217 * (1 + 20.34 / 100), 2)</f>
        <v>19.89</v>
      </c>
      <c r="K217" s="16" t="n">
        <f aca="false">ROUND(F217 * H217, 2)</f>
        <v>329.77</v>
      </c>
      <c r="L217" s="16" t="n">
        <f aca="false">M217 - K217</f>
        <v>644.84</v>
      </c>
      <c r="M217" s="16" t="n">
        <f aca="false">ROUND(F217 * J217, 2)</f>
        <v>974.61</v>
      </c>
      <c r="N217" s="17" t="n">
        <f aca="false">M217 / 662996.23</f>
        <v>0.00147000835887106</v>
      </c>
    </row>
    <row r="218" customFormat="false" ht="24" hidden="false" customHeight="true" outlineLevel="0" collapsed="false">
      <c r="A218" s="13" t="s">
        <v>408</v>
      </c>
      <c r="B218" s="14" t="s">
        <v>187</v>
      </c>
      <c r="C218" s="13" t="s">
        <v>25</v>
      </c>
      <c r="D218" s="13" t="s">
        <v>188</v>
      </c>
      <c r="E218" s="15" t="s">
        <v>27</v>
      </c>
      <c r="F218" s="14" t="n">
        <v>49</v>
      </c>
      <c r="G218" s="16" t="n">
        <v>1.82</v>
      </c>
      <c r="H218" s="16" t="n">
        <v>1.64</v>
      </c>
      <c r="I218" s="16" t="n">
        <v>0.55</v>
      </c>
      <c r="J218" s="16" t="n">
        <f aca="false">ROUND(G218 * (1 + 20.34 / 100), 2)</f>
        <v>2.19</v>
      </c>
      <c r="K218" s="16" t="n">
        <f aca="false">ROUND(F218 * H218, 2)</f>
        <v>80.36</v>
      </c>
      <c r="L218" s="16" t="n">
        <f aca="false">M218 - K218</f>
        <v>26.95</v>
      </c>
      <c r="M218" s="16" t="n">
        <f aca="false">ROUND(F218 * J218, 2)</f>
        <v>107.31</v>
      </c>
      <c r="N218" s="17" t="n">
        <f aca="false">M218 / 662996.23</f>
        <v>0.000161856123978262</v>
      </c>
    </row>
    <row r="219" customFormat="false" ht="24" hidden="false" customHeight="true" outlineLevel="0" collapsed="false">
      <c r="A219" s="9" t="s">
        <v>409</v>
      </c>
      <c r="B219" s="9"/>
      <c r="C219" s="9"/>
      <c r="D219" s="9" t="s">
        <v>410</v>
      </c>
      <c r="E219" s="9"/>
      <c r="F219" s="10"/>
      <c r="G219" s="9"/>
      <c r="H219" s="9"/>
      <c r="I219" s="9"/>
      <c r="J219" s="9"/>
      <c r="K219" s="9"/>
      <c r="L219" s="9"/>
      <c r="M219" s="11" t="n">
        <v>10881.77</v>
      </c>
      <c r="N219" s="12" t="n">
        <f aca="false">M219 / 662996.23</f>
        <v>0.0164130194224483</v>
      </c>
    </row>
    <row r="220" customFormat="false" ht="24" hidden="false" customHeight="true" outlineLevel="0" collapsed="false">
      <c r="A220" s="13" t="s">
        <v>411</v>
      </c>
      <c r="B220" s="14" t="s">
        <v>291</v>
      </c>
      <c r="C220" s="13" t="s">
        <v>25</v>
      </c>
      <c r="D220" s="13" t="s">
        <v>292</v>
      </c>
      <c r="E220" s="15" t="s">
        <v>68</v>
      </c>
      <c r="F220" s="14" t="n">
        <v>27.2</v>
      </c>
      <c r="G220" s="16" t="n">
        <v>27.14</v>
      </c>
      <c r="H220" s="16" t="n">
        <v>10.31</v>
      </c>
      <c r="I220" s="16" t="n">
        <v>22.35</v>
      </c>
      <c r="J220" s="16" t="n">
        <f aca="false">ROUND(G220 * (1 + 20.34 / 100), 2)</f>
        <v>32.66</v>
      </c>
      <c r="K220" s="16" t="n">
        <f aca="false">ROUND(F220 * H220, 2)</f>
        <v>280.43</v>
      </c>
      <c r="L220" s="16" t="n">
        <f aca="false">M220 - K220</f>
        <v>607.92</v>
      </c>
      <c r="M220" s="16" t="n">
        <f aca="false">ROUND(F220 * J220, 2)</f>
        <v>888.35</v>
      </c>
      <c r="N220" s="17" t="n">
        <f aca="false">M220 / 662996.23</f>
        <v>0.00133990203835699</v>
      </c>
    </row>
    <row r="221" customFormat="false" ht="24" hidden="false" customHeight="true" outlineLevel="0" collapsed="false">
      <c r="A221" s="13" t="s">
        <v>412</v>
      </c>
      <c r="B221" s="14" t="s">
        <v>413</v>
      </c>
      <c r="C221" s="13" t="s">
        <v>25</v>
      </c>
      <c r="D221" s="13" t="s">
        <v>414</v>
      </c>
      <c r="E221" s="15" t="s">
        <v>45</v>
      </c>
      <c r="F221" s="14" t="n">
        <v>1</v>
      </c>
      <c r="G221" s="16" t="n">
        <v>214.54</v>
      </c>
      <c r="H221" s="16" t="n">
        <v>62.28</v>
      </c>
      <c r="I221" s="16" t="n">
        <v>195.9</v>
      </c>
      <c r="J221" s="16" t="n">
        <f aca="false">ROUND(G221 * (1 + 20.34 / 100), 2)</f>
        <v>258.18</v>
      </c>
      <c r="K221" s="16" t="n">
        <f aca="false">ROUND(F221 * H221, 2)</f>
        <v>62.28</v>
      </c>
      <c r="L221" s="16" t="n">
        <f aca="false">M221 - K221</f>
        <v>195.9</v>
      </c>
      <c r="M221" s="16" t="n">
        <f aca="false">ROUND(F221 * J221, 2)</f>
        <v>258.18</v>
      </c>
      <c r="N221" s="17" t="n">
        <f aca="false">M221 / 662996.23</f>
        <v>0.000389413979020665</v>
      </c>
    </row>
    <row r="222" customFormat="false" ht="24" hidden="false" customHeight="true" outlineLevel="0" collapsed="false">
      <c r="A222" s="13" t="s">
        <v>415</v>
      </c>
      <c r="B222" s="14" t="s">
        <v>317</v>
      </c>
      <c r="C222" s="13" t="s">
        <v>98</v>
      </c>
      <c r="D222" s="13" t="s">
        <v>416</v>
      </c>
      <c r="E222" s="15" t="s">
        <v>27</v>
      </c>
      <c r="F222" s="14" t="n">
        <v>1.68</v>
      </c>
      <c r="G222" s="16" t="n">
        <v>102.95</v>
      </c>
      <c r="H222" s="16" t="n">
        <v>73.59</v>
      </c>
      <c r="I222" s="16" t="n">
        <v>50.3</v>
      </c>
      <c r="J222" s="16" t="n">
        <f aca="false">ROUND(G222 * (1 + 20.34 / 100), 2)</f>
        <v>123.89</v>
      </c>
      <c r="K222" s="16" t="n">
        <f aca="false">ROUND(F222 * H222, 2)</f>
        <v>123.63</v>
      </c>
      <c r="L222" s="16" t="n">
        <f aca="false">M222 - K222</f>
        <v>84.51</v>
      </c>
      <c r="M222" s="16" t="n">
        <f aca="false">ROUND(F222 * J222, 2)</f>
        <v>208.14</v>
      </c>
      <c r="N222" s="17" t="n">
        <f aca="false">M222 / 662996.23</f>
        <v>0.000313938436723841</v>
      </c>
    </row>
    <row r="223" customFormat="false" ht="24" hidden="false" customHeight="true" outlineLevel="0" collapsed="false">
      <c r="A223" s="13" t="s">
        <v>417</v>
      </c>
      <c r="B223" s="14" t="s">
        <v>107</v>
      </c>
      <c r="C223" s="13" t="s">
        <v>25</v>
      </c>
      <c r="D223" s="13" t="s">
        <v>108</v>
      </c>
      <c r="E223" s="15" t="s">
        <v>27</v>
      </c>
      <c r="F223" s="14" t="n">
        <v>75.72</v>
      </c>
      <c r="G223" s="16" t="n">
        <v>14.79</v>
      </c>
      <c r="H223" s="16" t="n">
        <v>5.16</v>
      </c>
      <c r="I223" s="16" t="n">
        <v>12.64</v>
      </c>
      <c r="J223" s="16" t="n">
        <f aca="false">ROUND(G223 * (1 + 20.34 / 100), 2)</f>
        <v>17.8</v>
      </c>
      <c r="K223" s="16" t="n">
        <f aca="false">ROUND(F223 * H223, 2)</f>
        <v>390.72</v>
      </c>
      <c r="L223" s="16" t="n">
        <f aca="false">M223 - K223</f>
        <v>957.1</v>
      </c>
      <c r="M223" s="16" t="n">
        <f aca="false">ROUND(F223 * J223, 2)</f>
        <v>1347.82</v>
      </c>
      <c r="N223" s="17" t="n">
        <f aca="false">M223 / 662996.23</f>
        <v>0.00203292257031386</v>
      </c>
    </row>
    <row r="224" customFormat="false" ht="24" hidden="false" customHeight="true" outlineLevel="0" collapsed="false">
      <c r="A224" s="13" t="s">
        <v>418</v>
      </c>
      <c r="B224" s="14" t="s">
        <v>167</v>
      </c>
      <c r="C224" s="13" t="s">
        <v>25</v>
      </c>
      <c r="D224" s="13" t="s">
        <v>257</v>
      </c>
      <c r="E224" s="15" t="s">
        <v>27</v>
      </c>
      <c r="F224" s="14" t="n">
        <v>5.91</v>
      </c>
      <c r="G224" s="16" t="n">
        <v>7.26</v>
      </c>
      <c r="H224" s="16" t="n">
        <v>4.07</v>
      </c>
      <c r="I224" s="16" t="n">
        <v>4.67</v>
      </c>
      <c r="J224" s="16" t="n">
        <f aca="false">ROUND(G224 * (1 + 20.34 / 100), 2)</f>
        <v>8.74</v>
      </c>
      <c r="K224" s="16" t="n">
        <f aca="false">ROUND(F224 * H224, 2)</f>
        <v>24.05</v>
      </c>
      <c r="L224" s="16" t="n">
        <f aca="false">M224 - K224</f>
        <v>27.6</v>
      </c>
      <c r="M224" s="16" t="n">
        <f aca="false">ROUND(F224 * J224, 2)</f>
        <v>51.65</v>
      </c>
      <c r="N224" s="17" t="n">
        <f aca="false">M224 / 662996.23</f>
        <v>7.7903912062969E-005</v>
      </c>
    </row>
    <row r="225" customFormat="false" ht="24" hidden="false" customHeight="true" outlineLevel="0" collapsed="false">
      <c r="A225" s="13" t="s">
        <v>419</v>
      </c>
      <c r="B225" s="14" t="s">
        <v>110</v>
      </c>
      <c r="C225" s="13" t="s">
        <v>25</v>
      </c>
      <c r="D225" s="13" t="s">
        <v>111</v>
      </c>
      <c r="E225" s="15" t="s">
        <v>27</v>
      </c>
      <c r="F225" s="14" t="n">
        <v>49</v>
      </c>
      <c r="G225" s="16" t="n">
        <v>16.53</v>
      </c>
      <c r="H225" s="16" t="n">
        <v>6.73</v>
      </c>
      <c r="I225" s="16" t="n">
        <v>13.16</v>
      </c>
      <c r="J225" s="16" t="n">
        <f aca="false">ROUND(G225 * (1 + 20.34 / 100), 2)</f>
        <v>19.89</v>
      </c>
      <c r="K225" s="16" t="n">
        <f aca="false">ROUND(F225 * H225, 2)</f>
        <v>329.77</v>
      </c>
      <c r="L225" s="16" t="n">
        <f aca="false">M225 - K225</f>
        <v>644.84</v>
      </c>
      <c r="M225" s="16" t="n">
        <f aca="false">ROUND(F225 * J225, 2)</f>
        <v>974.61</v>
      </c>
      <c r="N225" s="17" t="n">
        <f aca="false">M225 / 662996.23</f>
        <v>0.00147000835887106</v>
      </c>
    </row>
    <row r="226" customFormat="false" ht="36" hidden="false" customHeight="true" outlineLevel="0" collapsed="false">
      <c r="A226" s="13" t="s">
        <v>420</v>
      </c>
      <c r="B226" s="14" t="s">
        <v>113</v>
      </c>
      <c r="C226" s="13" t="s">
        <v>98</v>
      </c>
      <c r="D226" s="13" t="s">
        <v>114</v>
      </c>
      <c r="E226" s="15" t="s">
        <v>27</v>
      </c>
      <c r="F226" s="14" t="n">
        <v>49</v>
      </c>
      <c r="G226" s="16" t="n">
        <v>121.31</v>
      </c>
      <c r="H226" s="16" t="n">
        <v>6.41</v>
      </c>
      <c r="I226" s="16" t="n">
        <v>139.57</v>
      </c>
      <c r="J226" s="16" t="n">
        <f aca="false">ROUND(G226 * (1 + 20.34 / 100), 2)</f>
        <v>145.98</v>
      </c>
      <c r="K226" s="16" t="n">
        <f aca="false">ROUND(F226 * H226, 2)</f>
        <v>314.09</v>
      </c>
      <c r="L226" s="16" t="n">
        <f aca="false">M226 - K226</f>
        <v>6838.93</v>
      </c>
      <c r="M226" s="16" t="n">
        <f aca="false">ROUND(F226 * J226, 2)</f>
        <v>7153.02</v>
      </c>
      <c r="N226" s="17" t="n">
        <f aca="false">M226 / 662996.23</f>
        <v>0.0107889301270989</v>
      </c>
    </row>
    <row r="227" customFormat="false" ht="24" hidden="false" customHeight="true" outlineLevel="0" collapsed="false">
      <c r="A227" s="9" t="s">
        <v>421</v>
      </c>
      <c r="B227" s="9"/>
      <c r="C227" s="9"/>
      <c r="D227" s="9" t="s">
        <v>422</v>
      </c>
      <c r="E227" s="9"/>
      <c r="F227" s="10"/>
      <c r="G227" s="9"/>
      <c r="H227" s="9"/>
      <c r="I227" s="9"/>
      <c r="J227" s="9"/>
      <c r="K227" s="9"/>
      <c r="L227" s="9"/>
      <c r="M227" s="11" t="n">
        <v>13365.49</v>
      </c>
      <c r="N227" s="12" t="n">
        <f aca="false">M227 / 662996.23</f>
        <v>0.0201592247364664</v>
      </c>
    </row>
    <row r="228" customFormat="false" ht="24" hidden="false" customHeight="true" outlineLevel="0" collapsed="false">
      <c r="A228" s="13" t="s">
        <v>423</v>
      </c>
      <c r="B228" s="14" t="s">
        <v>291</v>
      </c>
      <c r="C228" s="13" t="s">
        <v>25</v>
      </c>
      <c r="D228" s="13" t="s">
        <v>292</v>
      </c>
      <c r="E228" s="15" t="s">
        <v>68</v>
      </c>
      <c r="F228" s="14" t="n">
        <v>27.2</v>
      </c>
      <c r="G228" s="16" t="n">
        <v>27.14</v>
      </c>
      <c r="H228" s="16" t="n">
        <v>10.31</v>
      </c>
      <c r="I228" s="16" t="n">
        <v>22.35</v>
      </c>
      <c r="J228" s="16" t="n">
        <f aca="false">ROUND(G228 * (1 + 20.34 / 100), 2)</f>
        <v>32.66</v>
      </c>
      <c r="K228" s="16" t="n">
        <f aca="false">ROUND(F228 * H228, 2)</f>
        <v>280.43</v>
      </c>
      <c r="L228" s="16" t="n">
        <f aca="false">M228 - K228</f>
        <v>607.92</v>
      </c>
      <c r="M228" s="16" t="n">
        <f aca="false">ROUND(F228 * J228, 2)</f>
        <v>888.35</v>
      </c>
      <c r="N228" s="17" t="n">
        <f aca="false">M228 / 662996.23</f>
        <v>0.00133990203835699</v>
      </c>
    </row>
    <row r="229" customFormat="false" ht="24" hidden="false" customHeight="true" outlineLevel="0" collapsed="false">
      <c r="A229" s="13" t="s">
        <v>424</v>
      </c>
      <c r="B229" s="14" t="s">
        <v>167</v>
      </c>
      <c r="C229" s="13" t="s">
        <v>25</v>
      </c>
      <c r="D229" s="13" t="s">
        <v>257</v>
      </c>
      <c r="E229" s="15" t="s">
        <v>27</v>
      </c>
      <c r="F229" s="14" t="n">
        <v>1.9</v>
      </c>
      <c r="G229" s="16" t="n">
        <v>7.26</v>
      </c>
      <c r="H229" s="16" t="n">
        <v>4.07</v>
      </c>
      <c r="I229" s="16" t="n">
        <v>4.67</v>
      </c>
      <c r="J229" s="16" t="n">
        <f aca="false">ROUND(G229 * (1 + 20.34 / 100), 2)</f>
        <v>8.74</v>
      </c>
      <c r="K229" s="16" t="n">
        <f aca="false">ROUND(F229 * H229, 2)</f>
        <v>7.73</v>
      </c>
      <c r="L229" s="16" t="n">
        <f aca="false">M229 - K229</f>
        <v>8.88</v>
      </c>
      <c r="M229" s="16" t="n">
        <f aca="false">ROUND(F229 * J229, 2)</f>
        <v>16.61</v>
      </c>
      <c r="N229" s="17" t="n">
        <f aca="false">M229 / 662996.23</f>
        <v>2.50529328047612E-005</v>
      </c>
    </row>
    <row r="230" customFormat="false" ht="24" hidden="false" customHeight="true" outlineLevel="0" collapsed="false">
      <c r="A230" s="13" t="s">
        <v>425</v>
      </c>
      <c r="B230" s="14" t="s">
        <v>107</v>
      </c>
      <c r="C230" s="13" t="s">
        <v>25</v>
      </c>
      <c r="D230" s="13" t="s">
        <v>108</v>
      </c>
      <c r="E230" s="15" t="s">
        <v>27</v>
      </c>
      <c r="F230" s="14" t="n">
        <v>75.72</v>
      </c>
      <c r="G230" s="16" t="n">
        <v>14.79</v>
      </c>
      <c r="H230" s="16" t="n">
        <v>5.16</v>
      </c>
      <c r="I230" s="16" t="n">
        <v>12.64</v>
      </c>
      <c r="J230" s="16" t="n">
        <f aca="false">ROUND(G230 * (1 + 20.34 / 100), 2)</f>
        <v>17.8</v>
      </c>
      <c r="K230" s="16" t="n">
        <f aca="false">ROUND(F230 * H230, 2)</f>
        <v>390.72</v>
      </c>
      <c r="L230" s="16" t="n">
        <f aca="false">M230 - K230</f>
        <v>957.1</v>
      </c>
      <c r="M230" s="16" t="n">
        <f aca="false">ROUND(F230 * J230, 2)</f>
        <v>1347.82</v>
      </c>
      <c r="N230" s="17" t="n">
        <f aca="false">M230 / 662996.23</f>
        <v>0.00203292257031386</v>
      </c>
    </row>
    <row r="231" customFormat="false" ht="24" hidden="false" customHeight="true" outlineLevel="0" collapsed="false">
      <c r="A231" s="13" t="s">
        <v>426</v>
      </c>
      <c r="B231" s="14" t="s">
        <v>110</v>
      </c>
      <c r="C231" s="13" t="s">
        <v>25</v>
      </c>
      <c r="D231" s="13" t="s">
        <v>111</v>
      </c>
      <c r="E231" s="15" t="s">
        <v>27</v>
      </c>
      <c r="F231" s="14" t="n">
        <v>49</v>
      </c>
      <c r="G231" s="16" t="n">
        <v>16.53</v>
      </c>
      <c r="H231" s="16" t="n">
        <v>6.73</v>
      </c>
      <c r="I231" s="16" t="n">
        <v>13.16</v>
      </c>
      <c r="J231" s="16" t="n">
        <f aca="false">ROUND(G231 * (1 + 20.34 / 100), 2)</f>
        <v>19.89</v>
      </c>
      <c r="K231" s="16" t="n">
        <f aca="false">ROUND(F231 * H231, 2)</f>
        <v>329.77</v>
      </c>
      <c r="L231" s="16" t="n">
        <f aca="false">M231 - K231</f>
        <v>644.84</v>
      </c>
      <c r="M231" s="16" t="n">
        <f aca="false">ROUND(F231 * J231, 2)</f>
        <v>974.61</v>
      </c>
      <c r="N231" s="17" t="n">
        <f aca="false">M231 / 662996.23</f>
        <v>0.00147000835887106</v>
      </c>
    </row>
    <row r="232" customFormat="false" ht="48" hidden="false" customHeight="true" outlineLevel="0" collapsed="false">
      <c r="A232" s="13" t="s">
        <v>427</v>
      </c>
      <c r="B232" s="14" t="s">
        <v>305</v>
      </c>
      <c r="C232" s="13" t="s">
        <v>87</v>
      </c>
      <c r="D232" s="13" t="s">
        <v>306</v>
      </c>
      <c r="E232" s="15" t="s">
        <v>27</v>
      </c>
      <c r="F232" s="14" t="n">
        <v>49</v>
      </c>
      <c r="G232" s="16" t="n">
        <v>171.93</v>
      </c>
      <c r="H232" s="16" t="n">
        <v>23.63</v>
      </c>
      <c r="I232" s="16" t="n">
        <v>183.27</v>
      </c>
      <c r="J232" s="16" t="n">
        <f aca="false">ROUND(G232 * (1 + 20.34 / 100), 2)</f>
        <v>206.9</v>
      </c>
      <c r="K232" s="16" t="n">
        <f aca="false">ROUND(F232 * H232, 2)</f>
        <v>1157.87</v>
      </c>
      <c r="L232" s="16" t="n">
        <f aca="false">M232 - K232</f>
        <v>8980.23</v>
      </c>
      <c r="M232" s="16" t="n">
        <f aca="false">ROUND(F232 * J232, 2)</f>
        <v>10138.1</v>
      </c>
      <c r="N232" s="17" t="n">
        <f aca="false">M232 / 662996.23</f>
        <v>0.0152913388361198</v>
      </c>
    </row>
    <row r="233" customFormat="false" ht="24" hidden="false" customHeight="true" outlineLevel="0" collapsed="false">
      <c r="A233" s="9" t="s">
        <v>428</v>
      </c>
      <c r="B233" s="9"/>
      <c r="C233" s="9"/>
      <c r="D233" s="9" t="s">
        <v>429</v>
      </c>
      <c r="E233" s="9"/>
      <c r="F233" s="10"/>
      <c r="G233" s="9"/>
      <c r="H233" s="9"/>
      <c r="I233" s="9"/>
      <c r="J233" s="9"/>
      <c r="K233" s="9"/>
      <c r="L233" s="9"/>
      <c r="M233" s="11" t="n">
        <v>149623.05</v>
      </c>
      <c r="N233" s="12" t="n">
        <f aca="false">M233 / 662996.23</f>
        <v>0.225677075117003</v>
      </c>
    </row>
    <row r="234" customFormat="false" ht="24" hidden="false" customHeight="true" outlineLevel="0" collapsed="false">
      <c r="A234" s="9" t="s">
        <v>430</v>
      </c>
      <c r="B234" s="9"/>
      <c r="C234" s="9"/>
      <c r="D234" s="9" t="s">
        <v>431</v>
      </c>
      <c r="E234" s="9"/>
      <c r="F234" s="10"/>
      <c r="G234" s="9"/>
      <c r="H234" s="9"/>
      <c r="I234" s="9"/>
      <c r="J234" s="9"/>
      <c r="K234" s="9"/>
      <c r="L234" s="9"/>
      <c r="M234" s="11" t="n">
        <v>14237.97</v>
      </c>
      <c r="N234" s="12" t="n">
        <f aca="false">M234 / 662996.23</f>
        <v>0.0214751899871286</v>
      </c>
    </row>
    <row r="235" customFormat="false" ht="24" hidden="false" customHeight="true" outlineLevel="0" collapsed="false">
      <c r="A235" s="13" t="s">
        <v>432</v>
      </c>
      <c r="B235" s="14" t="s">
        <v>291</v>
      </c>
      <c r="C235" s="13" t="s">
        <v>25</v>
      </c>
      <c r="D235" s="13" t="s">
        <v>292</v>
      </c>
      <c r="E235" s="15" t="s">
        <v>68</v>
      </c>
      <c r="F235" s="14" t="n">
        <v>28.5</v>
      </c>
      <c r="G235" s="16" t="n">
        <v>27.14</v>
      </c>
      <c r="H235" s="16" t="n">
        <v>10.31</v>
      </c>
      <c r="I235" s="16" t="n">
        <v>22.35</v>
      </c>
      <c r="J235" s="16" t="n">
        <f aca="false">ROUND(G235 * (1 + 20.34 / 100), 2)</f>
        <v>32.66</v>
      </c>
      <c r="K235" s="16" t="n">
        <f aca="false">ROUND(F235 * H235, 2)</f>
        <v>293.84</v>
      </c>
      <c r="L235" s="16" t="n">
        <f aca="false">M235 - K235</f>
        <v>636.97</v>
      </c>
      <c r="M235" s="16" t="n">
        <f aca="false">ROUND(F235 * J235, 2)</f>
        <v>930.81</v>
      </c>
      <c r="N235" s="17" t="n">
        <f aca="false">M235 / 662996.23</f>
        <v>0.0014039446347983</v>
      </c>
    </row>
    <row r="236" customFormat="false" ht="24" hidden="false" customHeight="true" outlineLevel="0" collapsed="false">
      <c r="A236" s="13" t="s">
        <v>433</v>
      </c>
      <c r="B236" s="14" t="s">
        <v>167</v>
      </c>
      <c r="C236" s="13" t="s">
        <v>25</v>
      </c>
      <c r="D236" s="13" t="s">
        <v>257</v>
      </c>
      <c r="E236" s="15" t="s">
        <v>27</v>
      </c>
      <c r="F236" s="14" t="n">
        <v>2</v>
      </c>
      <c r="G236" s="16" t="n">
        <v>7.26</v>
      </c>
      <c r="H236" s="16" t="n">
        <v>4.07</v>
      </c>
      <c r="I236" s="16" t="n">
        <v>4.67</v>
      </c>
      <c r="J236" s="16" t="n">
        <f aca="false">ROUND(G236 * (1 + 20.34 / 100), 2)</f>
        <v>8.74</v>
      </c>
      <c r="K236" s="16" t="n">
        <f aca="false">ROUND(F236 * H236, 2)</f>
        <v>8.14</v>
      </c>
      <c r="L236" s="16" t="n">
        <f aca="false">M236 - K236</f>
        <v>9.34</v>
      </c>
      <c r="M236" s="16" t="n">
        <f aca="false">ROUND(F236 * J236, 2)</f>
        <v>17.48</v>
      </c>
      <c r="N236" s="17" t="n">
        <f aca="false">M236 / 662996.23</f>
        <v>2.63651574610009E-005</v>
      </c>
    </row>
    <row r="237" customFormat="false" ht="24" hidden="false" customHeight="true" outlineLevel="0" collapsed="false">
      <c r="A237" s="13" t="s">
        <v>434</v>
      </c>
      <c r="B237" s="14" t="s">
        <v>107</v>
      </c>
      <c r="C237" s="13" t="s">
        <v>25</v>
      </c>
      <c r="D237" s="13" t="s">
        <v>108</v>
      </c>
      <c r="E237" s="15" t="s">
        <v>27</v>
      </c>
      <c r="F237" s="14" t="n">
        <v>75.16</v>
      </c>
      <c r="G237" s="16" t="n">
        <v>14.79</v>
      </c>
      <c r="H237" s="16" t="n">
        <v>5.16</v>
      </c>
      <c r="I237" s="16" t="n">
        <v>12.64</v>
      </c>
      <c r="J237" s="16" t="n">
        <f aca="false">ROUND(G237 * (1 + 20.34 / 100), 2)</f>
        <v>17.8</v>
      </c>
      <c r="K237" s="16" t="n">
        <f aca="false">ROUND(F237 * H237, 2)</f>
        <v>387.83</v>
      </c>
      <c r="L237" s="16" t="n">
        <f aca="false">M237 - K237</f>
        <v>950.02</v>
      </c>
      <c r="M237" s="16" t="n">
        <f aca="false">ROUND(F237 * J237, 2)</f>
        <v>1337.85</v>
      </c>
      <c r="N237" s="17" t="n">
        <f aca="false">M237 / 662996.23</f>
        <v>0.00201788477741419</v>
      </c>
    </row>
    <row r="238" customFormat="false" ht="24" hidden="false" customHeight="true" outlineLevel="0" collapsed="false">
      <c r="A238" s="13" t="s">
        <v>435</v>
      </c>
      <c r="B238" s="14" t="s">
        <v>110</v>
      </c>
      <c r="C238" s="13" t="s">
        <v>25</v>
      </c>
      <c r="D238" s="13" t="s">
        <v>111</v>
      </c>
      <c r="E238" s="15" t="s">
        <v>27</v>
      </c>
      <c r="F238" s="14" t="n">
        <v>52.7</v>
      </c>
      <c r="G238" s="16" t="n">
        <v>16.53</v>
      </c>
      <c r="H238" s="16" t="n">
        <v>6.73</v>
      </c>
      <c r="I238" s="16" t="n">
        <v>13.16</v>
      </c>
      <c r="J238" s="16" t="n">
        <f aca="false">ROUND(G238 * (1 + 20.34 / 100), 2)</f>
        <v>19.89</v>
      </c>
      <c r="K238" s="16" t="n">
        <f aca="false">ROUND(F238 * H238, 2)</f>
        <v>354.67</v>
      </c>
      <c r="L238" s="16" t="n">
        <f aca="false">M238 - K238</f>
        <v>693.53</v>
      </c>
      <c r="M238" s="16" t="n">
        <f aca="false">ROUND(F238 * J238, 2)</f>
        <v>1048.2</v>
      </c>
      <c r="N238" s="17" t="n">
        <f aca="false">M238 / 662996.23</f>
        <v>0.00158100446513851</v>
      </c>
    </row>
    <row r="239" customFormat="false" ht="48" hidden="false" customHeight="true" outlineLevel="0" collapsed="false">
      <c r="A239" s="13" t="s">
        <v>436</v>
      </c>
      <c r="B239" s="14" t="s">
        <v>305</v>
      </c>
      <c r="C239" s="13" t="s">
        <v>87</v>
      </c>
      <c r="D239" s="13" t="s">
        <v>306</v>
      </c>
      <c r="E239" s="15" t="s">
        <v>27</v>
      </c>
      <c r="F239" s="14" t="n">
        <v>52.7</v>
      </c>
      <c r="G239" s="16" t="n">
        <v>171.93</v>
      </c>
      <c r="H239" s="16" t="n">
        <v>23.63</v>
      </c>
      <c r="I239" s="16" t="n">
        <v>183.27</v>
      </c>
      <c r="J239" s="16" t="n">
        <f aca="false">ROUND(G239 * (1 + 20.34 / 100), 2)</f>
        <v>206.9</v>
      </c>
      <c r="K239" s="16" t="n">
        <f aca="false">ROUND(F239 * H239, 2)</f>
        <v>1245.3</v>
      </c>
      <c r="L239" s="16" t="n">
        <f aca="false">M239 - K239</f>
        <v>9658.33</v>
      </c>
      <c r="M239" s="16" t="n">
        <f aca="false">ROUND(F239 * J239, 2)</f>
        <v>10903.63</v>
      </c>
      <c r="N239" s="17" t="n">
        <f aca="false">M239 / 662996.23</f>
        <v>0.0164459909523166</v>
      </c>
    </row>
    <row r="240" customFormat="false" ht="24" hidden="false" customHeight="true" outlineLevel="0" collapsed="false">
      <c r="A240" s="9" t="s">
        <v>437</v>
      </c>
      <c r="B240" s="9"/>
      <c r="C240" s="9"/>
      <c r="D240" s="9" t="s">
        <v>438</v>
      </c>
      <c r="E240" s="9"/>
      <c r="F240" s="10"/>
      <c r="G240" s="9"/>
      <c r="H240" s="9"/>
      <c r="I240" s="9"/>
      <c r="J240" s="9"/>
      <c r="K240" s="9"/>
      <c r="L240" s="9"/>
      <c r="M240" s="11" t="n">
        <v>14488.34</v>
      </c>
      <c r="N240" s="12" t="n">
        <f aca="false">M240 / 662996.23</f>
        <v>0.0218528241103271</v>
      </c>
    </row>
    <row r="241" customFormat="false" ht="24" hidden="false" customHeight="true" outlineLevel="0" collapsed="false">
      <c r="A241" s="13" t="s">
        <v>439</v>
      </c>
      <c r="B241" s="14" t="s">
        <v>148</v>
      </c>
      <c r="C241" s="13" t="s">
        <v>75</v>
      </c>
      <c r="D241" s="13" t="s">
        <v>149</v>
      </c>
      <c r="E241" s="15" t="s">
        <v>27</v>
      </c>
      <c r="F241" s="14" t="n">
        <v>0.02</v>
      </c>
      <c r="G241" s="16" t="n">
        <v>1191.32</v>
      </c>
      <c r="H241" s="16" t="n">
        <v>9.09</v>
      </c>
      <c r="I241" s="16" t="n">
        <v>1424.54</v>
      </c>
      <c r="J241" s="16" t="n">
        <f aca="false">ROUND(G241 * (1 + 20.34 / 100), 2)</f>
        <v>1433.63</v>
      </c>
      <c r="K241" s="16" t="n">
        <f aca="false">ROUND(F241 * H241, 2)</f>
        <v>0.18</v>
      </c>
      <c r="L241" s="16" t="n">
        <f aca="false">M241 - K241</f>
        <v>28.49</v>
      </c>
      <c r="M241" s="16" t="n">
        <f aca="false">ROUND(F241 * J241, 2)</f>
        <v>28.67</v>
      </c>
      <c r="N241" s="17" t="n">
        <f aca="false">M241 / 662996.23</f>
        <v>4.32430814878088E-005</v>
      </c>
    </row>
    <row r="242" customFormat="false" ht="24" hidden="false" customHeight="true" outlineLevel="0" collapsed="false">
      <c r="A242" s="13" t="s">
        <v>440</v>
      </c>
      <c r="B242" s="14" t="s">
        <v>140</v>
      </c>
      <c r="C242" s="13" t="s">
        <v>25</v>
      </c>
      <c r="D242" s="13" t="s">
        <v>141</v>
      </c>
      <c r="E242" s="15" t="s">
        <v>27</v>
      </c>
      <c r="F242" s="14" t="n">
        <v>2.4</v>
      </c>
      <c r="G242" s="16" t="n">
        <v>18.92</v>
      </c>
      <c r="H242" s="16" t="n">
        <v>17.15</v>
      </c>
      <c r="I242" s="16" t="n">
        <v>5.62</v>
      </c>
      <c r="J242" s="16" t="n">
        <f aca="false">ROUND(G242 * (1 + 20.34 / 100), 2)</f>
        <v>22.77</v>
      </c>
      <c r="K242" s="16" t="n">
        <f aca="false">ROUND(F242 * H242, 2)</f>
        <v>41.16</v>
      </c>
      <c r="L242" s="16" t="n">
        <f aca="false">M242 - K242</f>
        <v>13.49</v>
      </c>
      <c r="M242" s="16" t="n">
        <f aca="false">ROUND(F242 * J242, 2)</f>
        <v>54.65</v>
      </c>
      <c r="N242" s="17" t="n">
        <f aca="false">M242 / 662996.23</f>
        <v>8.24288246706923E-005</v>
      </c>
    </row>
    <row r="243" customFormat="false" ht="36" hidden="false" customHeight="true" outlineLevel="0" collapsed="false">
      <c r="A243" s="13" t="s">
        <v>441</v>
      </c>
      <c r="B243" s="14" t="s">
        <v>143</v>
      </c>
      <c r="C243" s="13" t="s">
        <v>25</v>
      </c>
      <c r="D243" s="13" t="s">
        <v>144</v>
      </c>
      <c r="E243" s="15" t="s">
        <v>27</v>
      </c>
      <c r="F243" s="14" t="n">
        <v>2.4</v>
      </c>
      <c r="G243" s="16" t="n">
        <v>224.37</v>
      </c>
      <c r="H243" s="16" t="n">
        <v>27.57</v>
      </c>
      <c r="I243" s="16" t="n">
        <v>242.44</v>
      </c>
      <c r="J243" s="16" t="n">
        <f aca="false">ROUND(G243 * (1 + 20.34 / 100), 2)</f>
        <v>270.01</v>
      </c>
      <c r="K243" s="16" t="n">
        <f aca="false">ROUND(F243 * H243, 2)</f>
        <v>66.17</v>
      </c>
      <c r="L243" s="16" t="n">
        <f aca="false">M243 - K243</f>
        <v>581.85</v>
      </c>
      <c r="M243" s="16" t="n">
        <f aca="false">ROUND(F243 * J243, 2)</f>
        <v>648.02</v>
      </c>
      <c r="N243" s="17" t="n">
        <f aca="false">M243 / 662996.23</f>
        <v>0.000977411289352279</v>
      </c>
    </row>
    <row r="244" customFormat="false" ht="24" hidden="false" customHeight="true" outlineLevel="0" collapsed="false">
      <c r="A244" s="13" t="s">
        <v>442</v>
      </c>
      <c r="B244" s="14" t="s">
        <v>126</v>
      </c>
      <c r="C244" s="13" t="s">
        <v>87</v>
      </c>
      <c r="D244" s="13" t="s">
        <v>127</v>
      </c>
      <c r="E244" s="15" t="s">
        <v>128</v>
      </c>
      <c r="F244" s="14" t="n">
        <v>1</v>
      </c>
      <c r="G244" s="16" t="n">
        <v>173.82</v>
      </c>
      <c r="H244" s="16" t="n">
        <v>120.39</v>
      </c>
      <c r="I244" s="16" t="n">
        <v>88.78</v>
      </c>
      <c r="J244" s="16" t="n">
        <f aca="false">ROUND(G244 * (1 + 20.34 / 100), 2)</f>
        <v>209.17</v>
      </c>
      <c r="K244" s="16" t="n">
        <f aca="false">ROUND(F244 * H244, 2)</f>
        <v>120.39</v>
      </c>
      <c r="L244" s="16" t="n">
        <f aca="false">M244 - K244</f>
        <v>88.78</v>
      </c>
      <c r="M244" s="16" t="n">
        <f aca="false">ROUND(F244 * J244, 2)</f>
        <v>209.17</v>
      </c>
      <c r="N244" s="17" t="n">
        <f aca="false">M244 / 662996.23</f>
        <v>0.000315491990052492</v>
      </c>
    </row>
    <row r="245" customFormat="false" ht="24" hidden="false" customHeight="true" outlineLevel="0" collapsed="false">
      <c r="A245" s="13" t="s">
        <v>443</v>
      </c>
      <c r="B245" s="14" t="s">
        <v>226</v>
      </c>
      <c r="C245" s="13" t="s">
        <v>98</v>
      </c>
      <c r="D245" s="13" t="s">
        <v>227</v>
      </c>
      <c r="E245" s="15" t="s">
        <v>228</v>
      </c>
      <c r="F245" s="14" t="n">
        <v>1</v>
      </c>
      <c r="G245" s="16" t="n">
        <v>8.74</v>
      </c>
      <c r="H245" s="16" t="n">
        <v>2.13</v>
      </c>
      <c r="I245" s="16" t="n">
        <v>8.39</v>
      </c>
      <c r="J245" s="16" t="n">
        <f aca="false">ROUND(G245 * (1 + 20.34 / 100), 2)</f>
        <v>10.52</v>
      </c>
      <c r="K245" s="16" t="n">
        <f aca="false">ROUND(F245 * H245, 2)</f>
        <v>2.13</v>
      </c>
      <c r="L245" s="16" t="n">
        <f aca="false">M245 - K245</f>
        <v>8.39</v>
      </c>
      <c r="M245" s="16" t="n">
        <f aca="false">ROUND(F245 * J245, 2)</f>
        <v>10.52</v>
      </c>
      <c r="N245" s="17" t="n">
        <f aca="false">M245 / 662996.23</f>
        <v>1.58673602110829E-005</v>
      </c>
    </row>
    <row r="246" customFormat="false" ht="24" hidden="false" customHeight="true" outlineLevel="0" collapsed="false">
      <c r="A246" s="13" t="s">
        <v>444</v>
      </c>
      <c r="B246" s="14" t="s">
        <v>97</v>
      </c>
      <c r="C246" s="13" t="s">
        <v>98</v>
      </c>
      <c r="D246" s="13" t="s">
        <v>445</v>
      </c>
      <c r="E246" s="15" t="s">
        <v>27</v>
      </c>
      <c r="F246" s="14" t="n">
        <v>44.21</v>
      </c>
      <c r="G246" s="16" t="n">
        <v>8.72</v>
      </c>
      <c r="H246" s="16" t="n">
        <v>8.31</v>
      </c>
      <c r="I246" s="16" t="n">
        <v>2.18</v>
      </c>
      <c r="J246" s="16" t="n">
        <f aca="false">ROUND(G246 * (1 + 20.34 / 100), 2)</f>
        <v>10.49</v>
      </c>
      <c r="K246" s="16" t="n">
        <f aca="false">ROUND(F246 * H246, 2)</f>
        <v>367.39</v>
      </c>
      <c r="L246" s="16" t="n">
        <f aca="false">M246 - K246</f>
        <v>96.37</v>
      </c>
      <c r="M246" s="16" t="n">
        <f aca="false">ROUND(F246 * J246, 2)</f>
        <v>463.76</v>
      </c>
      <c r="N246" s="17" t="n">
        <f aca="false">M246 / 662996.23</f>
        <v>0.000699491156985915</v>
      </c>
    </row>
    <row r="247" customFormat="false" ht="24" hidden="false" customHeight="true" outlineLevel="0" collapsed="false">
      <c r="A247" s="13" t="s">
        <v>446</v>
      </c>
      <c r="B247" s="14" t="s">
        <v>101</v>
      </c>
      <c r="C247" s="13" t="s">
        <v>75</v>
      </c>
      <c r="D247" s="13" t="s">
        <v>102</v>
      </c>
      <c r="E247" s="15" t="s">
        <v>27</v>
      </c>
      <c r="F247" s="14" t="n">
        <v>44.21</v>
      </c>
      <c r="G247" s="16" t="n">
        <v>14.11</v>
      </c>
      <c r="H247" s="16" t="n">
        <v>1.4</v>
      </c>
      <c r="I247" s="16" t="n">
        <v>15.58</v>
      </c>
      <c r="J247" s="16" t="n">
        <f aca="false">ROUND(G247 * (1 + 20.34 / 100), 2)</f>
        <v>16.98</v>
      </c>
      <c r="K247" s="16" t="n">
        <f aca="false">ROUND(F247 * H247, 2)</f>
        <v>61.89</v>
      </c>
      <c r="L247" s="16" t="n">
        <f aca="false">M247 - K247</f>
        <v>688.8</v>
      </c>
      <c r="M247" s="16" t="n">
        <f aca="false">ROUND(F247 * J247, 2)</f>
        <v>750.69</v>
      </c>
      <c r="N247" s="17" t="n">
        <f aca="false">M247 / 662996.23</f>
        <v>0.0011322688818306</v>
      </c>
    </row>
    <row r="248" customFormat="false" ht="36" hidden="false" customHeight="true" outlineLevel="0" collapsed="false">
      <c r="A248" s="13" t="s">
        <v>447</v>
      </c>
      <c r="B248" s="14" t="s">
        <v>448</v>
      </c>
      <c r="C248" s="13" t="s">
        <v>25</v>
      </c>
      <c r="D248" s="13" t="s">
        <v>449</v>
      </c>
      <c r="E248" s="15" t="s">
        <v>27</v>
      </c>
      <c r="F248" s="14" t="n">
        <v>44.21</v>
      </c>
      <c r="G248" s="16" t="n">
        <v>4.22</v>
      </c>
      <c r="H248" s="16" t="n">
        <v>2.71</v>
      </c>
      <c r="I248" s="16" t="n">
        <v>2.37</v>
      </c>
      <c r="J248" s="16" t="n">
        <f aca="false">ROUND(G248 * (1 + 20.34 / 100), 2)</f>
        <v>5.08</v>
      </c>
      <c r="K248" s="16" t="n">
        <f aca="false">ROUND(F248 * H248, 2)</f>
        <v>119.81</v>
      </c>
      <c r="L248" s="16" t="n">
        <f aca="false">M248 - K248</f>
        <v>104.78</v>
      </c>
      <c r="M248" s="16" t="n">
        <f aca="false">ROUND(F248 * J248, 2)</f>
        <v>224.59</v>
      </c>
      <c r="N248" s="17" t="n">
        <f aca="false">M248 / 662996.23</f>
        <v>0.00033875004085619</v>
      </c>
    </row>
    <row r="249" customFormat="false" ht="24" hidden="false" customHeight="true" outlineLevel="0" collapsed="false">
      <c r="A249" s="13" t="s">
        <v>450</v>
      </c>
      <c r="B249" s="14" t="s">
        <v>110</v>
      </c>
      <c r="C249" s="13" t="s">
        <v>25</v>
      </c>
      <c r="D249" s="13" t="s">
        <v>111</v>
      </c>
      <c r="E249" s="15" t="s">
        <v>27</v>
      </c>
      <c r="F249" s="14" t="n">
        <v>44.21</v>
      </c>
      <c r="G249" s="16" t="n">
        <v>16.53</v>
      </c>
      <c r="H249" s="16" t="n">
        <v>6.73</v>
      </c>
      <c r="I249" s="16" t="n">
        <v>13.16</v>
      </c>
      <c r="J249" s="16" t="n">
        <f aca="false">ROUND(G249 * (1 + 20.34 / 100), 2)</f>
        <v>19.89</v>
      </c>
      <c r="K249" s="16" t="n">
        <f aca="false">ROUND(F249 * H249, 2)</f>
        <v>297.53</v>
      </c>
      <c r="L249" s="16" t="n">
        <f aca="false">M249 - K249</f>
        <v>581.81</v>
      </c>
      <c r="M249" s="16" t="n">
        <f aca="false">ROUND(F249 * J249, 2)</f>
        <v>879.34</v>
      </c>
      <c r="N249" s="17" t="n">
        <f aca="false">M249 / 662996.23</f>
        <v>0.00132631221749179</v>
      </c>
    </row>
    <row r="250" customFormat="false" ht="24" hidden="false" customHeight="true" outlineLevel="0" collapsed="false">
      <c r="A250" s="13" t="s">
        <v>451</v>
      </c>
      <c r="B250" s="14" t="s">
        <v>107</v>
      </c>
      <c r="C250" s="13" t="s">
        <v>25</v>
      </c>
      <c r="D250" s="13" t="s">
        <v>108</v>
      </c>
      <c r="E250" s="15" t="s">
        <v>27</v>
      </c>
      <c r="F250" s="14" t="n">
        <v>68.17</v>
      </c>
      <c r="G250" s="16" t="n">
        <v>14.79</v>
      </c>
      <c r="H250" s="16" t="n">
        <v>5.16</v>
      </c>
      <c r="I250" s="16" t="n">
        <v>12.64</v>
      </c>
      <c r="J250" s="16" t="n">
        <f aca="false">ROUND(G250 * (1 + 20.34 / 100), 2)</f>
        <v>17.8</v>
      </c>
      <c r="K250" s="16" t="n">
        <f aca="false">ROUND(F250 * H250, 2)</f>
        <v>351.76</v>
      </c>
      <c r="L250" s="16" t="n">
        <f aca="false">M250 - K250</f>
        <v>861.67</v>
      </c>
      <c r="M250" s="16" t="n">
        <f aca="false">ROUND(F250 * J250, 2)</f>
        <v>1213.43</v>
      </c>
      <c r="N250" s="17" t="n">
        <f aca="false">M250 / 662996.23</f>
        <v>0.00183022156852988</v>
      </c>
    </row>
    <row r="251" customFormat="false" ht="24" hidden="false" customHeight="true" outlineLevel="0" collapsed="false">
      <c r="A251" s="13" t="s">
        <v>452</v>
      </c>
      <c r="B251" s="14" t="s">
        <v>291</v>
      </c>
      <c r="C251" s="13" t="s">
        <v>25</v>
      </c>
      <c r="D251" s="13" t="s">
        <v>292</v>
      </c>
      <c r="E251" s="15" t="s">
        <v>68</v>
      </c>
      <c r="F251" s="14" t="n">
        <v>25.8</v>
      </c>
      <c r="G251" s="16" t="n">
        <v>27.14</v>
      </c>
      <c r="H251" s="16" t="n">
        <v>10.31</v>
      </c>
      <c r="I251" s="16" t="n">
        <v>22.35</v>
      </c>
      <c r="J251" s="16" t="n">
        <f aca="false">ROUND(G251 * (1 + 20.34 / 100), 2)</f>
        <v>32.66</v>
      </c>
      <c r="K251" s="16" t="n">
        <f aca="false">ROUND(F251 * H251, 2)</f>
        <v>266</v>
      </c>
      <c r="L251" s="16" t="n">
        <f aca="false">M251 - K251</f>
        <v>576.63</v>
      </c>
      <c r="M251" s="16" t="n">
        <f aca="false">ROUND(F251 * J251, 2)</f>
        <v>842.63</v>
      </c>
      <c r="N251" s="17" t="n">
        <f aca="false">M251 / 662996.23</f>
        <v>0.00127094237021529</v>
      </c>
    </row>
    <row r="252" customFormat="false" ht="24" hidden="false" customHeight="true" outlineLevel="0" collapsed="false">
      <c r="A252" s="13" t="s">
        <v>453</v>
      </c>
      <c r="B252" s="14" t="s">
        <v>167</v>
      </c>
      <c r="C252" s="13" t="s">
        <v>25</v>
      </c>
      <c r="D252" s="13" t="s">
        <v>454</v>
      </c>
      <c r="E252" s="15" t="s">
        <v>27</v>
      </c>
      <c r="F252" s="14" t="n">
        <v>1.81</v>
      </c>
      <c r="G252" s="16" t="n">
        <v>7.26</v>
      </c>
      <c r="H252" s="16" t="n">
        <v>4.07</v>
      </c>
      <c r="I252" s="16" t="n">
        <v>4.67</v>
      </c>
      <c r="J252" s="16" t="n">
        <f aca="false">ROUND(G252 * (1 + 20.34 / 100), 2)</f>
        <v>8.74</v>
      </c>
      <c r="K252" s="16" t="n">
        <f aca="false">ROUND(F252 * H252, 2)</f>
        <v>7.37</v>
      </c>
      <c r="L252" s="16" t="n">
        <f aca="false">M252 - K252</f>
        <v>8.45</v>
      </c>
      <c r="M252" s="16" t="n">
        <f aca="false">ROUND(F252 * J252, 2)</f>
        <v>15.82</v>
      </c>
      <c r="N252" s="17" t="n">
        <f aca="false">M252 / 662996.23</f>
        <v>2.38613724847274E-005</v>
      </c>
    </row>
    <row r="253" customFormat="false" ht="48" hidden="false" customHeight="true" outlineLevel="0" collapsed="false">
      <c r="A253" s="13" t="s">
        <v>455</v>
      </c>
      <c r="B253" s="14" t="s">
        <v>305</v>
      </c>
      <c r="C253" s="13" t="s">
        <v>87</v>
      </c>
      <c r="D253" s="13" t="s">
        <v>306</v>
      </c>
      <c r="E253" s="15" t="s">
        <v>27</v>
      </c>
      <c r="F253" s="14" t="n">
        <v>44.21</v>
      </c>
      <c r="G253" s="16" t="n">
        <v>171.93</v>
      </c>
      <c r="H253" s="16" t="n">
        <v>23.63</v>
      </c>
      <c r="I253" s="16" t="n">
        <v>183.27</v>
      </c>
      <c r="J253" s="16" t="n">
        <f aca="false">ROUND(G253 * (1 + 20.34 / 100), 2)</f>
        <v>206.9</v>
      </c>
      <c r="K253" s="16" t="n">
        <f aca="false">ROUND(F253 * H253, 2)</f>
        <v>1044.68</v>
      </c>
      <c r="L253" s="16" t="n">
        <f aca="false">M253 - K253</f>
        <v>8102.37</v>
      </c>
      <c r="M253" s="16" t="n">
        <f aca="false">ROUND(F253 * J253, 2)</f>
        <v>9147.05</v>
      </c>
      <c r="N253" s="17" t="n">
        <f aca="false">M253 / 662996.23</f>
        <v>0.0137965339561584</v>
      </c>
    </row>
    <row r="254" customFormat="false" ht="24" hidden="false" customHeight="true" outlineLevel="0" collapsed="false">
      <c r="A254" s="9" t="s">
        <v>456</v>
      </c>
      <c r="B254" s="9"/>
      <c r="C254" s="9"/>
      <c r="D254" s="9" t="s">
        <v>457</v>
      </c>
      <c r="E254" s="9"/>
      <c r="F254" s="10"/>
      <c r="G254" s="9"/>
      <c r="H254" s="9"/>
      <c r="I254" s="9"/>
      <c r="J254" s="9"/>
      <c r="K254" s="9"/>
      <c r="L254" s="9"/>
      <c r="M254" s="11" t="n">
        <v>13314.04</v>
      </c>
      <c r="N254" s="12" t="n">
        <f aca="false">M254 / 662996.23</f>
        <v>0.020081622485244</v>
      </c>
    </row>
    <row r="255" customFormat="false" ht="24" hidden="false" customHeight="true" outlineLevel="0" collapsed="false">
      <c r="A255" s="13" t="s">
        <v>458</v>
      </c>
      <c r="B255" s="14" t="s">
        <v>148</v>
      </c>
      <c r="C255" s="13" t="s">
        <v>75</v>
      </c>
      <c r="D255" s="13" t="s">
        <v>149</v>
      </c>
      <c r="E255" s="15" t="s">
        <v>27</v>
      </c>
      <c r="F255" s="14" t="n">
        <v>0.03</v>
      </c>
      <c r="G255" s="16" t="n">
        <v>1191.32</v>
      </c>
      <c r="H255" s="16" t="n">
        <v>9.09</v>
      </c>
      <c r="I255" s="16" t="n">
        <v>1424.54</v>
      </c>
      <c r="J255" s="16" t="n">
        <f aca="false">ROUND(G255 * (1 + 20.34 / 100), 2)</f>
        <v>1433.63</v>
      </c>
      <c r="K255" s="16" t="n">
        <f aca="false">ROUND(F255 * H255, 2)</f>
        <v>0.27</v>
      </c>
      <c r="L255" s="16" t="n">
        <f aca="false">M255 - K255</f>
        <v>42.74</v>
      </c>
      <c r="M255" s="16" t="n">
        <f aca="false">ROUND(F255 * J255, 2)</f>
        <v>43.01</v>
      </c>
      <c r="N255" s="17" t="n">
        <f aca="false">M255 / 662996.23</f>
        <v>6.4872163752726E-005</v>
      </c>
    </row>
    <row r="256" customFormat="false" ht="24" hidden="false" customHeight="true" outlineLevel="0" collapsed="false">
      <c r="A256" s="13" t="s">
        <v>459</v>
      </c>
      <c r="B256" s="14" t="s">
        <v>97</v>
      </c>
      <c r="C256" s="13" t="s">
        <v>98</v>
      </c>
      <c r="D256" s="13" t="s">
        <v>99</v>
      </c>
      <c r="E256" s="15" t="s">
        <v>27</v>
      </c>
      <c r="F256" s="14" t="n">
        <v>43.2</v>
      </c>
      <c r="G256" s="16" t="n">
        <v>8.72</v>
      </c>
      <c r="H256" s="16" t="n">
        <v>8.31</v>
      </c>
      <c r="I256" s="16" t="n">
        <v>2.18</v>
      </c>
      <c r="J256" s="16" t="n">
        <f aca="false">ROUND(G256 * (1 + 20.34 / 100), 2)</f>
        <v>10.49</v>
      </c>
      <c r="K256" s="16" t="n">
        <f aca="false">ROUND(F256 * H256, 2)</f>
        <v>358.99</v>
      </c>
      <c r="L256" s="16" t="n">
        <f aca="false">M256 - K256</f>
        <v>94.18</v>
      </c>
      <c r="M256" s="16" t="n">
        <f aca="false">ROUND(F256 * J256, 2)</f>
        <v>453.17</v>
      </c>
      <c r="N256" s="17" t="n">
        <f aca="false">M256 / 662996.23</f>
        <v>0.000683518215480652</v>
      </c>
    </row>
    <row r="257" customFormat="false" ht="24" hidden="false" customHeight="true" outlineLevel="0" collapsed="false">
      <c r="A257" s="13" t="s">
        <v>460</v>
      </c>
      <c r="B257" s="14" t="s">
        <v>101</v>
      </c>
      <c r="C257" s="13" t="s">
        <v>75</v>
      </c>
      <c r="D257" s="13" t="s">
        <v>102</v>
      </c>
      <c r="E257" s="15" t="s">
        <v>27</v>
      </c>
      <c r="F257" s="14" t="n">
        <v>43.2</v>
      </c>
      <c r="G257" s="16" t="n">
        <v>14.11</v>
      </c>
      <c r="H257" s="16" t="n">
        <v>1.4</v>
      </c>
      <c r="I257" s="16" t="n">
        <v>15.58</v>
      </c>
      <c r="J257" s="16" t="n">
        <f aca="false">ROUND(G257 * (1 + 20.34 / 100), 2)</f>
        <v>16.98</v>
      </c>
      <c r="K257" s="16" t="n">
        <f aca="false">ROUND(F257 * H257, 2)</f>
        <v>60.48</v>
      </c>
      <c r="L257" s="16" t="n">
        <f aca="false">M257 - K257</f>
        <v>673.06</v>
      </c>
      <c r="M257" s="16" t="n">
        <f aca="false">ROUND(F257 * J257, 2)</f>
        <v>733.54</v>
      </c>
      <c r="N257" s="17" t="n">
        <f aca="false">M257 / 662996.23</f>
        <v>0.00110640146475644</v>
      </c>
    </row>
    <row r="258" customFormat="false" ht="36" hidden="false" customHeight="true" outlineLevel="0" collapsed="false">
      <c r="A258" s="13" t="s">
        <v>461</v>
      </c>
      <c r="B258" s="14" t="s">
        <v>448</v>
      </c>
      <c r="C258" s="13" t="s">
        <v>25</v>
      </c>
      <c r="D258" s="13" t="s">
        <v>449</v>
      </c>
      <c r="E258" s="15" t="s">
        <v>27</v>
      </c>
      <c r="F258" s="14" t="n">
        <v>43.2</v>
      </c>
      <c r="G258" s="16" t="n">
        <v>4.22</v>
      </c>
      <c r="H258" s="16" t="n">
        <v>2.71</v>
      </c>
      <c r="I258" s="16" t="n">
        <v>2.37</v>
      </c>
      <c r="J258" s="16" t="n">
        <f aca="false">ROUND(G258 * (1 + 20.34 / 100), 2)</f>
        <v>5.08</v>
      </c>
      <c r="K258" s="16" t="n">
        <f aca="false">ROUND(F258 * H258, 2)</f>
        <v>117.07</v>
      </c>
      <c r="L258" s="16" t="n">
        <f aca="false">M258 - K258</f>
        <v>102.39</v>
      </c>
      <c r="M258" s="16" t="n">
        <f aca="false">ROUND(F258 * J258, 2)</f>
        <v>219.46</v>
      </c>
      <c r="N258" s="17" t="n">
        <f aca="false">M258 / 662996.23</f>
        <v>0.000331012440296983</v>
      </c>
    </row>
    <row r="259" customFormat="false" ht="24" hidden="false" customHeight="true" outlineLevel="0" collapsed="false">
      <c r="A259" s="13" t="s">
        <v>462</v>
      </c>
      <c r="B259" s="14" t="s">
        <v>110</v>
      </c>
      <c r="C259" s="13" t="s">
        <v>25</v>
      </c>
      <c r="D259" s="13" t="s">
        <v>111</v>
      </c>
      <c r="E259" s="15" t="s">
        <v>27</v>
      </c>
      <c r="F259" s="14" t="n">
        <v>43.2</v>
      </c>
      <c r="G259" s="16" t="n">
        <v>16.53</v>
      </c>
      <c r="H259" s="16" t="n">
        <v>6.73</v>
      </c>
      <c r="I259" s="16" t="n">
        <v>13.16</v>
      </c>
      <c r="J259" s="16" t="n">
        <f aca="false">ROUND(G259 * (1 + 20.34 / 100), 2)</f>
        <v>19.89</v>
      </c>
      <c r="K259" s="16" t="n">
        <f aca="false">ROUND(F259 * H259, 2)</f>
        <v>290.74</v>
      </c>
      <c r="L259" s="16" t="n">
        <f aca="false">M259 - K259</f>
        <v>568.51</v>
      </c>
      <c r="M259" s="16" t="n">
        <f aca="false">ROUND(F259 * J259, 2)</f>
        <v>859.25</v>
      </c>
      <c r="N259" s="17" t="n">
        <f aca="false">M259 / 662996.23</f>
        <v>0.00129601038606207</v>
      </c>
    </row>
    <row r="260" customFormat="false" ht="24" hidden="false" customHeight="true" outlineLevel="0" collapsed="false">
      <c r="A260" s="13" t="s">
        <v>463</v>
      </c>
      <c r="B260" s="14" t="s">
        <v>107</v>
      </c>
      <c r="C260" s="13" t="s">
        <v>25</v>
      </c>
      <c r="D260" s="13" t="s">
        <v>108</v>
      </c>
      <c r="E260" s="15" t="s">
        <v>27</v>
      </c>
      <c r="F260" s="14" t="n">
        <v>66.31</v>
      </c>
      <c r="G260" s="16" t="n">
        <v>14.79</v>
      </c>
      <c r="H260" s="16" t="n">
        <v>5.16</v>
      </c>
      <c r="I260" s="16" t="n">
        <v>12.64</v>
      </c>
      <c r="J260" s="16" t="n">
        <f aca="false">ROUND(G260 * (1 + 20.34 / 100), 2)</f>
        <v>17.8</v>
      </c>
      <c r="K260" s="16" t="n">
        <f aca="false">ROUND(F260 * H260, 2)</f>
        <v>342.16</v>
      </c>
      <c r="L260" s="16" t="n">
        <f aca="false">M260 - K260</f>
        <v>838.16</v>
      </c>
      <c r="M260" s="16" t="n">
        <f aca="false">ROUND(F260 * J260, 2)</f>
        <v>1180.32</v>
      </c>
      <c r="N260" s="17" t="n">
        <f aca="false">M260 / 662996.23</f>
        <v>0.00178028161638265</v>
      </c>
    </row>
    <row r="261" customFormat="false" ht="24" hidden="false" customHeight="true" outlineLevel="0" collapsed="false">
      <c r="A261" s="13" t="s">
        <v>464</v>
      </c>
      <c r="B261" s="14" t="s">
        <v>291</v>
      </c>
      <c r="C261" s="13" t="s">
        <v>25</v>
      </c>
      <c r="D261" s="13" t="s">
        <v>292</v>
      </c>
      <c r="E261" s="15" t="s">
        <v>68</v>
      </c>
      <c r="F261" s="14" t="n">
        <v>15.02</v>
      </c>
      <c r="G261" s="16" t="n">
        <v>27.14</v>
      </c>
      <c r="H261" s="16" t="n">
        <v>10.31</v>
      </c>
      <c r="I261" s="16" t="n">
        <v>22.35</v>
      </c>
      <c r="J261" s="16" t="n">
        <f aca="false">ROUND(G261 * (1 + 20.34 / 100), 2)</f>
        <v>32.66</v>
      </c>
      <c r="K261" s="16" t="n">
        <f aca="false">ROUND(F261 * H261, 2)</f>
        <v>154.86</v>
      </c>
      <c r="L261" s="16" t="n">
        <f aca="false">M261 - K261</f>
        <v>335.69</v>
      </c>
      <c r="M261" s="16" t="n">
        <f aca="false">ROUND(F261 * J261, 2)</f>
        <v>490.55</v>
      </c>
      <c r="N261" s="17" t="n">
        <f aca="false">M261 / 662996.23</f>
        <v>0.000739898626572884</v>
      </c>
    </row>
    <row r="262" customFormat="false" ht="24" hidden="false" customHeight="true" outlineLevel="0" collapsed="false">
      <c r="A262" s="13" t="s">
        <v>465</v>
      </c>
      <c r="B262" s="14" t="s">
        <v>413</v>
      </c>
      <c r="C262" s="13" t="s">
        <v>25</v>
      </c>
      <c r="D262" s="13" t="s">
        <v>414</v>
      </c>
      <c r="E262" s="15" t="s">
        <v>45</v>
      </c>
      <c r="F262" s="14" t="n">
        <v>1</v>
      </c>
      <c r="G262" s="16" t="n">
        <v>214.54</v>
      </c>
      <c r="H262" s="16" t="n">
        <v>62.28</v>
      </c>
      <c r="I262" s="16" t="n">
        <v>195.9</v>
      </c>
      <c r="J262" s="16" t="n">
        <f aca="false">ROUND(G262 * (1 + 20.34 / 100), 2)</f>
        <v>258.18</v>
      </c>
      <c r="K262" s="16" t="n">
        <f aca="false">ROUND(F262 * H262, 2)</f>
        <v>62.28</v>
      </c>
      <c r="L262" s="16" t="n">
        <f aca="false">M262 - K262</f>
        <v>195.9</v>
      </c>
      <c r="M262" s="16" t="n">
        <f aca="false">ROUND(F262 * J262, 2)</f>
        <v>258.18</v>
      </c>
      <c r="N262" s="17" t="n">
        <f aca="false">M262 / 662996.23</f>
        <v>0.000389413979020665</v>
      </c>
    </row>
    <row r="263" customFormat="false" ht="24" hidden="false" customHeight="true" outlineLevel="0" collapsed="false">
      <c r="A263" s="13" t="s">
        <v>466</v>
      </c>
      <c r="B263" s="14" t="s">
        <v>154</v>
      </c>
      <c r="C263" s="13" t="s">
        <v>57</v>
      </c>
      <c r="D263" s="13" t="s">
        <v>155</v>
      </c>
      <c r="E263" s="15" t="s">
        <v>68</v>
      </c>
      <c r="F263" s="14" t="n">
        <v>10</v>
      </c>
      <c r="G263" s="16" t="n">
        <v>1.42</v>
      </c>
      <c r="H263" s="16" t="n">
        <v>1.7</v>
      </c>
      <c r="I263" s="16" t="n">
        <v>0.01</v>
      </c>
      <c r="J263" s="16" t="n">
        <f aca="false">ROUND(G263 * (1 + 20.34 / 100), 2)</f>
        <v>1.71</v>
      </c>
      <c r="K263" s="16" t="n">
        <f aca="false">ROUND(F263 * H263, 2)</f>
        <v>17</v>
      </c>
      <c r="L263" s="16" t="n">
        <f aca="false">M263 - K263</f>
        <v>0.100000000000001</v>
      </c>
      <c r="M263" s="16" t="n">
        <f aca="false">ROUND(F263 * J263, 2)</f>
        <v>17.1</v>
      </c>
      <c r="N263" s="17" t="n">
        <f aca="false">M263 / 662996.23</f>
        <v>2.57920018640227E-005</v>
      </c>
    </row>
    <row r="264" customFormat="false" ht="24" hidden="false" customHeight="true" outlineLevel="0" collapsed="false">
      <c r="A264" s="13" t="s">
        <v>467</v>
      </c>
      <c r="B264" s="14" t="s">
        <v>157</v>
      </c>
      <c r="C264" s="13" t="s">
        <v>57</v>
      </c>
      <c r="D264" s="13" t="s">
        <v>158</v>
      </c>
      <c r="E264" s="15" t="s">
        <v>68</v>
      </c>
      <c r="F264" s="14" t="n">
        <v>10</v>
      </c>
      <c r="G264" s="16" t="n">
        <v>9.32</v>
      </c>
      <c r="H264" s="16" t="n">
        <v>2.21</v>
      </c>
      <c r="I264" s="16" t="n">
        <v>9.01</v>
      </c>
      <c r="J264" s="16" t="n">
        <f aca="false">ROUND(G264 * (1 + 20.34 / 100), 2)</f>
        <v>11.22</v>
      </c>
      <c r="K264" s="16" t="n">
        <f aca="false">ROUND(F264 * H264, 2)</f>
        <v>22.1</v>
      </c>
      <c r="L264" s="16" t="n">
        <f aca="false">M264 - K264</f>
        <v>90.1</v>
      </c>
      <c r="M264" s="16" t="n">
        <f aca="false">ROUND(F264 * J264, 2)</f>
        <v>112.2</v>
      </c>
      <c r="N264" s="17" t="n">
        <f aca="false">M264 / 662996.23</f>
        <v>0.00016923173152885</v>
      </c>
    </row>
    <row r="265" customFormat="false" ht="36" hidden="false" customHeight="true" outlineLevel="0" collapsed="false">
      <c r="A265" s="13" t="s">
        <v>468</v>
      </c>
      <c r="B265" s="14" t="s">
        <v>167</v>
      </c>
      <c r="C265" s="13" t="s">
        <v>25</v>
      </c>
      <c r="D265" s="13" t="s">
        <v>469</v>
      </c>
      <c r="E265" s="15" t="s">
        <v>27</v>
      </c>
      <c r="F265" s="14" t="n">
        <v>1.05</v>
      </c>
      <c r="G265" s="16" t="n">
        <v>7.26</v>
      </c>
      <c r="H265" s="16" t="n">
        <v>4.07</v>
      </c>
      <c r="I265" s="16" t="n">
        <v>4.67</v>
      </c>
      <c r="J265" s="16" t="n">
        <f aca="false">ROUND(G265 * (1 + 20.34 / 100), 2)</f>
        <v>8.74</v>
      </c>
      <c r="K265" s="16" t="n">
        <f aca="false">ROUND(F265 * H265, 2)</f>
        <v>4.27</v>
      </c>
      <c r="L265" s="16" t="n">
        <f aca="false">M265 - K265</f>
        <v>4.91</v>
      </c>
      <c r="M265" s="16" t="n">
        <f aca="false">ROUND(F265 * J265, 2)</f>
        <v>9.18</v>
      </c>
      <c r="N265" s="17" t="n">
        <f aca="false">M265 / 662996.23</f>
        <v>1.38462325796332E-005</v>
      </c>
    </row>
    <row r="266" customFormat="false" ht="48" hidden="false" customHeight="true" outlineLevel="0" collapsed="false">
      <c r="A266" s="13" t="s">
        <v>470</v>
      </c>
      <c r="B266" s="14" t="s">
        <v>305</v>
      </c>
      <c r="C266" s="13" t="s">
        <v>87</v>
      </c>
      <c r="D266" s="13" t="s">
        <v>306</v>
      </c>
      <c r="E266" s="15" t="s">
        <v>27</v>
      </c>
      <c r="F266" s="14" t="n">
        <v>43.2</v>
      </c>
      <c r="G266" s="16" t="n">
        <v>171.93</v>
      </c>
      <c r="H266" s="16" t="n">
        <v>23.63</v>
      </c>
      <c r="I266" s="16" t="n">
        <v>183.27</v>
      </c>
      <c r="J266" s="16" t="n">
        <f aca="false">ROUND(G266 * (1 + 20.34 / 100), 2)</f>
        <v>206.9</v>
      </c>
      <c r="K266" s="16" t="n">
        <f aca="false">ROUND(F266 * H266, 2)</f>
        <v>1020.82</v>
      </c>
      <c r="L266" s="16" t="n">
        <f aca="false">M266 - K266</f>
        <v>7917.26</v>
      </c>
      <c r="M266" s="16" t="n">
        <f aca="false">ROUND(F266 * J266, 2)</f>
        <v>8938.08</v>
      </c>
      <c r="N266" s="17" t="n">
        <f aca="false">M266 / 662996.23</f>
        <v>0.0134813436269464</v>
      </c>
    </row>
    <row r="267" customFormat="false" ht="24" hidden="false" customHeight="true" outlineLevel="0" collapsed="false">
      <c r="A267" s="9" t="s">
        <v>471</v>
      </c>
      <c r="B267" s="9"/>
      <c r="C267" s="9"/>
      <c r="D267" s="9" t="s">
        <v>472</v>
      </c>
      <c r="E267" s="9"/>
      <c r="F267" s="10"/>
      <c r="G267" s="9"/>
      <c r="H267" s="9"/>
      <c r="I267" s="9"/>
      <c r="J267" s="9"/>
      <c r="K267" s="9"/>
      <c r="L267" s="9"/>
      <c r="M267" s="11" t="n">
        <v>12292.14</v>
      </c>
      <c r="N267" s="12" t="n">
        <f aca="false">M267 / 662996.23</f>
        <v>0.0185402864206332</v>
      </c>
    </row>
    <row r="268" customFormat="false" ht="24" hidden="false" customHeight="true" outlineLevel="0" collapsed="false">
      <c r="A268" s="13" t="s">
        <v>473</v>
      </c>
      <c r="B268" s="14" t="s">
        <v>148</v>
      </c>
      <c r="C268" s="13" t="s">
        <v>75</v>
      </c>
      <c r="D268" s="13" t="s">
        <v>149</v>
      </c>
      <c r="E268" s="15" t="s">
        <v>27</v>
      </c>
      <c r="F268" s="14" t="n">
        <v>0.0366</v>
      </c>
      <c r="G268" s="16" t="n">
        <v>1191.32</v>
      </c>
      <c r="H268" s="16" t="n">
        <v>9.09</v>
      </c>
      <c r="I268" s="16" t="n">
        <v>1424.54</v>
      </c>
      <c r="J268" s="16" t="n">
        <f aca="false">ROUND(G268 * (1 + 20.34 / 100), 2)</f>
        <v>1433.63</v>
      </c>
      <c r="K268" s="16" t="n">
        <f aca="false">ROUND(F268 * H268, 2)</f>
        <v>0.33</v>
      </c>
      <c r="L268" s="16" t="n">
        <f aca="false">M268 - K268</f>
        <v>52.14</v>
      </c>
      <c r="M268" s="16" t="n">
        <f aca="false">ROUND(F268 * J268, 2)</f>
        <v>52.47</v>
      </c>
      <c r="N268" s="17" t="n">
        <f aca="false">M268 / 662996.23</f>
        <v>7.91407215090801E-005</v>
      </c>
    </row>
    <row r="269" customFormat="false" ht="36" hidden="false" customHeight="true" outlineLevel="0" collapsed="false">
      <c r="A269" s="13" t="s">
        <v>474</v>
      </c>
      <c r="B269" s="14" t="s">
        <v>475</v>
      </c>
      <c r="C269" s="13" t="s">
        <v>25</v>
      </c>
      <c r="D269" s="13" t="s">
        <v>476</v>
      </c>
      <c r="E269" s="15" t="s">
        <v>45</v>
      </c>
      <c r="F269" s="14" t="n">
        <v>1</v>
      </c>
      <c r="G269" s="16" t="n">
        <v>29.35</v>
      </c>
      <c r="H269" s="16" t="n">
        <v>15.25</v>
      </c>
      <c r="I269" s="16" t="n">
        <v>20.07</v>
      </c>
      <c r="J269" s="16" t="n">
        <f aca="false">ROUND(G269 * (1 + 20.34 / 100), 2)</f>
        <v>35.32</v>
      </c>
      <c r="K269" s="16" t="n">
        <f aca="false">ROUND(F269 * H269, 2)</f>
        <v>15.25</v>
      </c>
      <c r="L269" s="16" t="n">
        <f aca="false">M269 - K269</f>
        <v>20.07</v>
      </c>
      <c r="M269" s="16" t="n">
        <f aca="false">ROUND(F269 * J269, 2)</f>
        <v>35.32</v>
      </c>
      <c r="N269" s="17" t="n">
        <f aca="false">M269 / 662996.23</f>
        <v>5.32733044349287E-005</v>
      </c>
    </row>
    <row r="270" customFormat="false" ht="24" hidden="false" customHeight="true" outlineLevel="0" collapsed="false">
      <c r="A270" s="13" t="s">
        <v>477</v>
      </c>
      <c r="B270" s="14" t="s">
        <v>126</v>
      </c>
      <c r="C270" s="13" t="s">
        <v>87</v>
      </c>
      <c r="D270" s="13" t="s">
        <v>127</v>
      </c>
      <c r="E270" s="15" t="s">
        <v>128</v>
      </c>
      <c r="F270" s="14" t="n">
        <v>1</v>
      </c>
      <c r="G270" s="16" t="n">
        <v>173.82</v>
      </c>
      <c r="H270" s="16" t="n">
        <v>120.39</v>
      </c>
      <c r="I270" s="16" t="n">
        <v>88.78</v>
      </c>
      <c r="J270" s="16" t="n">
        <f aca="false">ROUND(G270 * (1 + 20.34 / 100), 2)</f>
        <v>209.17</v>
      </c>
      <c r="K270" s="16" t="n">
        <f aca="false">ROUND(F270 * H270, 2)</f>
        <v>120.39</v>
      </c>
      <c r="L270" s="16" t="n">
        <f aca="false">M270 - K270</f>
        <v>88.78</v>
      </c>
      <c r="M270" s="16" t="n">
        <f aca="false">ROUND(F270 * J270, 2)</f>
        <v>209.17</v>
      </c>
      <c r="N270" s="17" t="n">
        <f aca="false">M270 / 662996.23</f>
        <v>0.000315491990052492</v>
      </c>
    </row>
    <row r="271" customFormat="false" ht="24" hidden="false" customHeight="true" outlineLevel="0" collapsed="false">
      <c r="A271" s="13" t="s">
        <v>478</v>
      </c>
      <c r="B271" s="14" t="s">
        <v>291</v>
      </c>
      <c r="C271" s="13" t="s">
        <v>25</v>
      </c>
      <c r="D271" s="13" t="s">
        <v>292</v>
      </c>
      <c r="E271" s="15" t="s">
        <v>68</v>
      </c>
      <c r="F271" s="14" t="n">
        <v>25.7</v>
      </c>
      <c r="G271" s="16" t="n">
        <v>27.14</v>
      </c>
      <c r="H271" s="16" t="n">
        <v>10.31</v>
      </c>
      <c r="I271" s="16" t="n">
        <v>22.35</v>
      </c>
      <c r="J271" s="16" t="n">
        <f aca="false">ROUND(G271 * (1 + 20.34 / 100), 2)</f>
        <v>32.66</v>
      </c>
      <c r="K271" s="16" t="n">
        <f aca="false">ROUND(F271 * H271, 2)</f>
        <v>264.97</v>
      </c>
      <c r="L271" s="16" t="n">
        <f aca="false">M271 - K271</f>
        <v>574.39</v>
      </c>
      <c r="M271" s="16" t="n">
        <f aca="false">ROUND(F271 * J271, 2)</f>
        <v>839.36</v>
      </c>
      <c r="N271" s="17" t="n">
        <f aca="false">M271 / 662996.23</f>
        <v>0.00126601021547287</v>
      </c>
    </row>
    <row r="272" customFormat="false" ht="24" hidden="false" customHeight="true" outlineLevel="0" collapsed="false">
      <c r="A272" s="13" t="s">
        <v>479</v>
      </c>
      <c r="B272" s="14" t="s">
        <v>167</v>
      </c>
      <c r="C272" s="13" t="s">
        <v>25</v>
      </c>
      <c r="D272" s="13" t="s">
        <v>257</v>
      </c>
      <c r="E272" s="15" t="s">
        <v>27</v>
      </c>
      <c r="F272" s="14" t="n">
        <v>1.8</v>
      </c>
      <c r="G272" s="16" t="n">
        <v>7.26</v>
      </c>
      <c r="H272" s="16" t="n">
        <v>4.07</v>
      </c>
      <c r="I272" s="16" t="n">
        <v>4.67</v>
      </c>
      <c r="J272" s="16" t="n">
        <f aca="false">ROUND(G272 * (1 + 20.34 / 100), 2)</f>
        <v>8.74</v>
      </c>
      <c r="K272" s="16" t="n">
        <f aca="false">ROUND(F272 * H272, 2)</f>
        <v>7.33</v>
      </c>
      <c r="L272" s="16" t="n">
        <f aca="false">M272 - K272</f>
        <v>8.4</v>
      </c>
      <c r="M272" s="16" t="n">
        <f aca="false">ROUND(F272 * J272, 2)</f>
        <v>15.73</v>
      </c>
      <c r="N272" s="17" t="n">
        <f aca="false">M272 / 662996.23</f>
        <v>2.37256251064957E-005</v>
      </c>
    </row>
    <row r="273" customFormat="false" ht="24" hidden="false" customHeight="true" outlineLevel="0" collapsed="false">
      <c r="A273" s="13" t="s">
        <v>480</v>
      </c>
      <c r="B273" s="14" t="s">
        <v>110</v>
      </c>
      <c r="C273" s="13" t="s">
        <v>25</v>
      </c>
      <c r="D273" s="13" t="s">
        <v>111</v>
      </c>
      <c r="E273" s="15" t="s">
        <v>27</v>
      </c>
      <c r="F273" s="14" t="n">
        <v>43.87</v>
      </c>
      <c r="G273" s="16" t="n">
        <v>16.53</v>
      </c>
      <c r="H273" s="16" t="n">
        <v>6.73</v>
      </c>
      <c r="I273" s="16" t="n">
        <v>13.16</v>
      </c>
      <c r="J273" s="16" t="n">
        <f aca="false">ROUND(G273 * (1 + 20.34 / 100), 2)</f>
        <v>19.89</v>
      </c>
      <c r="K273" s="16" t="n">
        <f aca="false">ROUND(F273 * H273, 2)</f>
        <v>295.25</v>
      </c>
      <c r="L273" s="16" t="n">
        <f aca="false">M273 - K273</f>
        <v>577.32</v>
      </c>
      <c r="M273" s="16" t="n">
        <f aca="false">ROUND(F273 * J273, 2)</f>
        <v>872.57</v>
      </c>
      <c r="N273" s="17" t="n">
        <f aca="false">M273 / 662996.23</f>
        <v>0.00131610099804037</v>
      </c>
    </row>
    <row r="274" customFormat="false" ht="24" hidden="false" customHeight="true" outlineLevel="0" collapsed="false">
      <c r="A274" s="13" t="s">
        <v>481</v>
      </c>
      <c r="B274" s="14" t="s">
        <v>107</v>
      </c>
      <c r="C274" s="13" t="s">
        <v>25</v>
      </c>
      <c r="D274" s="13" t="s">
        <v>108</v>
      </c>
      <c r="E274" s="15" t="s">
        <v>27</v>
      </c>
      <c r="F274" s="14" t="n">
        <v>66.9</v>
      </c>
      <c r="G274" s="16" t="n">
        <v>14.79</v>
      </c>
      <c r="H274" s="16" t="n">
        <v>5.16</v>
      </c>
      <c r="I274" s="16" t="n">
        <v>12.64</v>
      </c>
      <c r="J274" s="16" t="n">
        <f aca="false">ROUND(G274 * (1 + 20.34 / 100), 2)</f>
        <v>17.8</v>
      </c>
      <c r="K274" s="16" t="n">
        <f aca="false">ROUND(F274 * H274, 2)</f>
        <v>345.2</v>
      </c>
      <c r="L274" s="16" t="n">
        <f aca="false">M274 - K274</f>
        <v>845.62</v>
      </c>
      <c r="M274" s="16" t="n">
        <f aca="false">ROUND(F274 * J274, 2)</f>
        <v>1190.82</v>
      </c>
      <c r="N274" s="17" t="n">
        <f aca="false">M274 / 662996.23</f>
        <v>0.00179611881050968</v>
      </c>
    </row>
    <row r="275" customFormat="false" ht="48" hidden="false" customHeight="true" outlineLevel="0" collapsed="false">
      <c r="A275" s="13" t="s">
        <v>482</v>
      </c>
      <c r="B275" s="14" t="s">
        <v>305</v>
      </c>
      <c r="C275" s="13" t="s">
        <v>87</v>
      </c>
      <c r="D275" s="13" t="s">
        <v>306</v>
      </c>
      <c r="E275" s="15" t="s">
        <v>27</v>
      </c>
      <c r="F275" s="14" t="n">
        <v>43.87</v>
      </c>
      <c r="G275" s="16" t="n">
        <v>171.93</v>
      </c>
      <c r="H275" s="16" t="n">
        <v>23.63</v>
      </c>
      <c r="I275" s="16" t="n">
        <v>183.27</v>
      </c>
      <c r="J275" s="16" t="n">
        <f aca="false">ROUND(G275 * (1 + 20.34 / 100), 2)</f>
        <v>206.9</v>
      </c>
      <c r="K275" s="16" t="n">
        <f aca="false">ROUND(F275 * H275, 2)</f>
        <v>1036.65</v>
      </c>
      <c r="L275" s="16" t="n">
        <f aca="false">M275 - K275</f>
        <v>8040.05</v>
      </c>
      <c r="M275" s="16" t="n">
        <f aca="false">ROUND(F275 * J275, 2)</f>
        <v>9076.7</v>
      </c>
      <c r="N275" s="17" t="n">
        <f aca="false">M275 / 662996.23</f>
        <v>0.0136904247555073</v>
      </c>
    </row>
    <row r="276" customFormat="false" ht="24" hidden="false" customHeight="true" outlineLevel="0" collapsed="false">
      <c r="A276" s="9" t="s">
        <v>483</v>
      </c>
      <c r="B276" s="9"/>
      <c r="C276" s="9"/>
      <c r="D276" s="9" t="s">
        <v>484</v>
      </c>
      <c r="E276" s="9"/>
      <c r="F276" s="10"/>
      <c r="G276" s="9"/>
      <c r="H276" s="9"/>
      <c r="I276" s="9"/>
      <c r="J276" s="9"/>
      <c r="K276" s="9"/>
      <c r="L276" s="9"/>
      <c r="M276" s="11" t="n">
        <v>3998.1</v>
      </c>
      <c r="N276" s="12" t="n">
        <f aca="false">M276 / 662996.23</f>
        <v>0.00603035103231281</v>
      </c>
    </row>
    <row r="277" customFormat="false" ht="36" hidden="false" customHeight="true" outlineLevel="0" collapsed="false">
      <c r="A277" s="13" t="s">
        <v>485</v>
      </c>
      <c r="B277" s="14" t="s">
        <v>179</v>
      </c>
      <c r="C277" s="13" t="s">
        <v>98</v>
      </c>
      <c r="D277" s="13" t="s">
        <v>180</v>
      </c>
      <c r="E277" s="15" t="s">
        <v>27</v>
      </c>
      <c r="F277" s="14" t="n">
        <v>0.23</v>
      </c>
      <c r="G277" s="16" t="n">
        <v>29.03</v>
      </c>
      <c r="H277" s="16" t="n">
        <v>14.56</v>
      </c>
      <c r="I277" s="16" t="n">
        <v>20.37</v>
      </c>
      <c r="J277" s="16" t="n">
        <f aca="false">ROUND(G277 * (1 + 20.34 / 100), 2)</f>
        <v>34.93</v>
      </c>
      <c r="K277" s="16" t="n">
        <f aca="false">ROUND(F277 * H277, 2)</f>
        <v>3.35</v>
      </c>
      <c r="L277" s="16" t="n">
        <f aca="false">M277 - K277</f>
        <v>4.68</v>
      </c>
      <c r="M277" s="16" t="n">
        <f aca="false">ROUND(F277 * J277, 2)</f>
        <v>8.03</v>
      </c>
      <c r="N277" s="17" t="n">
        <f aca="false">M277 / 662996.23</f>
        <v>1.21116827466726E-005</v>
      </c>
    </row>
    <row r="278" customFormat="false" ht="48" hidden="false" customHeight="true" outlineLevel="0" collapsed="false">
      <c r="A278" s="13" t="s">
        <v>486</v>
      </c>
      <c r="B278" s="14" t="s">
        <v>487</v>
      </c>
      <c r="C278" s="13" t="s">
        <v>25</v>
      </c>
      <c r="D278" s="13" t="s">
        <v>488</v>
      </c>
      <c r="E278" s="15" t="s">
        <v>45</v>
      </c>
      <c r="F278" s="14" t="n">
        <v>1</v>
      </c>
      <c r="G278" s="16" t="n">
        <v>14.19</v>
      </c>
      <c r="H278" s="16" t="n">
        <v>2.78</v>
      </c>
      <c r="I278" s="16" t="n">
        <v>14.3</v>
      </c>
      <c r="J278" s="16" t="n">
        <f aca="false">ROUND(G278 * (1 + 20.34 / 100), 2)</f>
        <v>17.08</v>
      </c>
      <c r="K278" s="16" t="n">
        <f aca="false">ROUND(F278 * H278, 2)</f>
        <v>2.78</v>
      </c>
      <c r="L278" s="16" t="n">
        <f aca="false">M278 - K278</f>
        <v>14.3</v>
      </c>
      <c r="M278" s="16" t="n">
        <f aca="false">ROUND(F278 * J278, 2)</f>
        <v>17.08</v>
      </c>
      <c r="N278" s="17" t="n">
        <f aca="false">M278 / 662996.23</f>
        <v>2.57618357799712E-005</v>
      </c>
    </row>
    <row r="279" customFormat="false" ht="24" hidden="false" customHeight="true" outlineLevel="0" collapsed="false">
      <c r="A279" s="13" t="s">
        <v>489</v>
      </c>
      <c r="B279" s="14" t="s">
        <v>101</v>
      </c>
      <c r="C279" s="13" t="s">
        <v>75</v>
      </c>
      <c r="D279" s="13" t="s">
        <v>490</v>
      </c>
      <c r="E279" s="15" t="s">
        <v>27</v>
      </c>
      <c r="F279" s="14" t="n">
        <v>0.41</v>
      </c>
      <c r="G279" s="16" t="n">
        <v>14.11</v>
      </c>
      <c r="H279" s="16" t="n">
        <v>1.4</v>
      </c>
      <c r="I279" s="16" t="n">
        <v>15.58</v>
      </c>
      <c r="J279" s="16" t="n">
        <f aca="false">ROUND(G279 * (1 + 20.34 / 100), 2)</f>
        <v>16.98</v>
      </c>
      <c r="K279" s="16" t="n">
        <f aca="false">ROUND(F279 * H279, 2)</f>
        <v>0.57</v>
      </c>
      <c r="L279" s="16" t="n">
        <f aca="false">M279 - K279</f>
        <v>6.39</v>
      </c>
      <c r="M279" s="16" t="n">
        <f aca="false">ROUND(F279 * J279, 2)</f>
        <v>6.96</v>
      </c>
      <c r="N279" s="17" t="n">
        <f aca="false">M279 / 662996.23</f>
        <v>1.0497797249918E-005</v>
      </c>
    </row>
    <row r="280" customFormat="false" ht="48" hidden="false" customHeight="true" outlineLevel="0" collapsed="false">
      <c r="A280" s="13" t="s">
        <v>491</v>
      </c>
      <c r="B280" s="14" t="s">
        <v>104</v>
      </c>
      <c r="C280" s="13" t="s">
        <v>25</v>
      </c>
      <c r="D280" s="13" t="s">
        <v>492</v>
      </c>
      <c r="E280" s="15" t="s">
        <v>27</v>
      </c>
      <c r="F280" s="14" t="n">
        <v>0.41</v>
      </c>
      <c r="G280" s="16" t="n">
        <v>1.9</v>
      </c>
      <c r="H280" s="16" t="n">
        <v>0.63</v>
      </c>
      <c r="I280" s="16" t="n">
        <v>1.66</v>
      </c>
      <c r="J280" s="16" t="n">
        <f aca="false">ROUND(G280 * (1 + 20.34 / 100), 2)</f>
        <v>2.29</v>
      </c>
      <c r="K280" s="16" t="n">
        <f aca="false">ROUND(F280 * H280, 2)</f>
        <v>0.26</v>
      </c>
      <c r="L280" s="16" t="n">
        <f aca="false">M280 - K280</f>
        <v>0.68</v>
      </c>
      <c r="M280" s="16" t="n">
        <f aca="false">ROUND(F280 * J280, 2)</f>
        <v>0.94</v>
      </c>
      <c r="N280" s="17" t="n">
        <f aca="false">M280 / 662996.23</f>
        <v>1.41780595041996E-006</v>
      </c>
    </row>
    <row r="281" customFormat="false" ht="24" hidden="false" customHeight="true" outlineLevel="0" collapsed="false">
      <c r="A281" s="13" t="s">
        <v>493</v>
      </c>
      <c r="B281" s="14" t="s">
        <v>107</v>
      </c>
      <c r="C281" s="13" t="s">
        <v>25</v>
      </c>
      <c r="D281" s="13" t="s">
        <v>108</v>
      </c>
      <c r="E281" s="15" t="s">
        <v>27</v>
      </c>
      <c r="F281" s="14" t="n">
        <v>47.45</v>
      </c>
      <c r="G281" s="16" t="n">
        <v>14.79</v>
      </c>
      <c r="H281" s="16" t="n">
        <v>5.16</v>
      </c>
      <c r="I281" s="16" t="n">
        <v>12.64</v>
      </c>
      <c r="J281" s="16" t="n">
        <f aca="false">ROUND(G281 * (1 + 20.34 / 100), 2)</f>
        <v>17.8</v>
      </c>
      <c r="K281" s="16" t="n">
        <f aca="false">ROUND(F281 * H281, 2)</f>
        <v>244.84</v>
      </c>
      <c r="L281" s="16" t="n">
        <f aca="false">M281 - K281</f>
        <v>599.77</v>
      </c>
      <c r="M281" s="16" t="n">
        <f aca="false">ROUND(F281 * J281, 2)</f>
        <v>844.61</v>
      </c>
      <c r="N281" s="17" t="n">
        <f aca="false">M281 / 662996.23</f>
        <v>0.00127392881253639</v>
      </c>
    </row>
    <row r="282" customFormat="false" ht="24" hidden="false" customHeight="true" outlineLevel="0" collapsed="false">
      <c r="A282" s="13" t="s">
        <v>494</v>
      </c>
      <c r="B282" s="14" t="s">
        <v>110</v>
      </c>
      <c r="C282" s="13" t="s">
        <v>25</v>
      </c>
      <c r="D282" s="13" t="s">
        <v>111</v>
      </c>
      <c r="E282" s="15" t="s">
        <v>27</v>
      </c>
      <c r="F282" s="14" t="n">
        <v>36</v>
      </c>
      <c r="G282" s="16" t="n">
        <v>16.53</v>
      </c>
      <c r="H282" s="16" t="n">
        <v>6.73</v>
      </c>
      <c r="I282" s="16" t="n">
        <v>13.16</v>
      </c>
      <c r="J282" s="16" t="n">
        <f aca="false">ROUND(G282 * (1 + 20.34 / 100), 2)</f>
        <v>19.89</v>
      </c>
      <c r="K282" s="16" t="n">
        <f aca="false">ROUND(F282 * H282, 2)</f>
        <v>242.28</v>
      </c>
      <c r="L282" s="16" t="n">
        <f aca="false">M282 - K282</f>
        <v>473.76</v>
      </c>
      <c r="M282" s="16" t="n">
        <f aca="false">ROUND(F282 * J282, 2)</f>
        <v>716.04</v>
      </c>
      <c r="N282" s="17" t="n">
        <f aca="false">M282 / 662996.23</f>
        <v>0.00108000614121139</v>
      </c>
    </row>
    <row r="283" customFormat="false" ht="24" hidden="false" customHeight="true" outlineLevel="0" collapsed="false">
      <c r="A283" s="13" t="s">
        <v>495</v>
      </c>
      <c r="B283" s="14" t="s">
        <v>190</v>
      </c>
      <c r="C283" s="13" t="s">
        <v>25</v>
      </c>
      <c r="D283" s="13" t="s">
        <v>191</v>
      </c>
      <c r="E283" s="15" t="s">
        <v>27</v>
      </c>
      <c r="F283" s="14" t="n">
        <v>36</v>
      </c>
      <c r="G283" s="16" t="n">
        <v>55.5</v>
      </c>
      <c r="H283" s="16" t="n">
        <v>7.82</v>
      </c>
      <c r="I283" s="16" t="n">
        <v>58.97</v>
      </c>
      <c r="J283" s="16" t="n">
        <f aca="false">ROUND(G283 * (1 + 20.34 / 100), 2)</f>
        <v>66.79</v>
      </c>
      <c r="K283" s="16" t="n">
        <f aca="false">ROUND(F283 * H283, 2)</f>
        <v>281.52</v>
      </c>
      <c r="L283" s="16" t="n">
        <f aca="false">M283 - K283</f>
        <v>2122.92</v>
      </c>
      <c r="M283" s="16" t="n">
        <f aca="false">ROUND(F283 * J283, 2)</f>
        <v>2404.44</v>
      </c>
      <c r="N283" s="17" t="n">
        <f aca="false">M283 / 662996.23</f>
        <v>0.00362662695683805</v>
      </c>
    </row>
    <row r="284" customFormat="false" ht="24" hidden="false" customHeight="true" outlineLevel="0" collapsed="false">
      <c r="A284" s="9" t="s">
        <v>496</v>
      </c>
      <c r="B284" s="9"/>
      <c r="C284" s="9"/>
      <c r="D284" s="9" t="s">
        <v>497</v>
      </c>
      <c r="E284" s="9"/>
      <c r="F284" s="10"/>
      <c r="G284" s="9"/>
      <c r="H284" s="9"/>
      <c r="I284" s="9"/>
      <c r="J284" s="9"/>
      <c r="K284" s="9"/>
      <c r="L284" s="9"/>
      <c r="M284" s="11" t="n">
        <v>19797.06</v>
      </c>
      <c r="N284" s="12" t="n">
        <f aca="false">M284 / 662996.23</f>
        <v>0.029859988796618</v>
      </c>
    </row>
    <row r="285" customFormat="false" ht="24" hidden="false" customHeight="true" outlineLevel="0" collapsed="false">
      <c r="A285" s="13" t="s">
        <v>498</v>
      </c>
      <c r="B285" s="14" t="s">
        <v>148</v>
      </c>
      <c r="C285" s="13" t="s">
        <v>75</v>
      </c>
      <c r="D285" s="13" t="s">
        <v>149</v>
      </c>
      <c r="E285" s="15" t="s">
        <v>27</v>
      </c>
      <c r="F285" s="14" t="n">
        <v>0.039</v>
      </c>
      <c r="G285" s="16" t="n">
        <v>1191.32</v>
      </c>
      <c r="H285" s="16" t="n">
        <v>9.09</v>
      </c>
      <c r="I285" s="16" t="n">
        <v>1424.54</v>
      </c>
      <c r="J285" s="16" t="n">
        <f aca="false">ROUND(G285 * (1 + 20.34 / 100), 2)</f>
        <v>1433.63</v>
      </c>
      <c r="K285" s="16" t="n">
        <f aca="false">ROUND(F285 * H285, 2)</f>
        <v>0.35</v>
      </c>
      <c r="L285" s="16" t="n">
        <f aca="false">M285 - K285</f>
        <v>55.56</v>
      </c>
      <c r="M285" s="16" t="n">
        <f aca="false">ROUND(F285 * J285, 2)</f>
        <v>55.91</v>
      </c>
      <c r="N285" s="17" t="n">
        <f aca="false">M285 / 662996.23</f>
        <v>8.43292879659361E-005</v>
      </c>
    </row>
    <row r="286" customFormat="false" ht="24" hidden="false" customHeight="true" outlineLevel="0" collapsed="false">
      <c r="A286" s="13" t="s">
        <v>499</v>
      </c>
      <c r="B286" s="14" t="s">
        <v>291</v>
      </c>
      <c r="C286" s="13" t="s">
        <v>25</v>
      </c>
      <c r="D286" s="13" t="s">
        <v>292</v>
      </c>
      <c r="E286" s="15" t="s">
        <v>68</v>
      </c>
      <c r="F286" s="14" t="n">
        <v>33.8</v>
      </c>
      <c r="G286" s="16" t="n">
        <v>27.14</v>
      </c>
      <c r="H286" s="16" t="n">
        <v>10.31</v>
      </c>
      <c r="I286" s="16" t="n">
        <v>22.35</v>
      </c>
      <c r="J286" s="16" t="n">
        <f aca="false">ROUND(G286 * (1 + 20.34 / 100), 2)</f>
        <v>32.66</v>
      </c>
      <c r="K286" s="16" t="n">
        <f aca="false">ROUND(F286 * H286, 2)</f>
        <v>348.48</v>
      </c>
      <c r="L286" s="16" t="n">
        <f aca="false">M286 - K286</f>
        <v>755.43</v>
      </c>
      <c r="M286" s="16" t="n">
        <f aca="false">ROUND(F286 * J286, 2)</f>
        <v>1103.91</v>
      </c>
      <c r="N286" s="17" t="n">
        <f aca="false">M286 / 662996.23</f>
        <v>0.00166503209226393</v>
      </c>
    </row>
    <row r="287" customFormat="false" ht="24" hidden="false" customHeight="true" outlineLevel="0" collapsed="false">
      <c r="A287" s="13" t="s">
        <v>500</v>
      </c>
      <c r="B287" s="14" t="s">
        <v>167</v>
      </c>
      <c r="C287" s="13" t="s">
        <v>25</v>
      </c>
      <c r="D287" s="13" t="s">
        <v>257</v>
      </c>
      <c r="E287" s="15" t="s">
        <v>27</v>
      </c>
      <c r="F287" s="14" t="n">
        <v>2.37</v>
      </c>
      <c r="G287" s="16" t="n">
        <v>7.26</v>
      </c>
      <c r="H287" s="16" t="n">
        <v>4.07</v>
      </c>
      <c r="I287" s="16" t="n">
        <v>4.67</v>
      </c>
      <c r="J287" s="16" t="n">
        <f aca="false">ROUND(G287 * (1 + 20.34 / 100), 2)</f>
        <v>8.74</v>
      </c>
      <c r="K287" s="16" t="n">
        <f aca="false">ROUND(F287 * H287, 2)</f>
        <v>9.65</v>
      </c>
      <c r="L287" s="16" t="n">
        <f aca="false">M287 - K287</f>
        <v>11.06</v>
      </c>
      <c r="M287" s="16" t="n">
        <f aca="false">ROUND(F287 * J287, 2)</f>
        <v>20.71</v>
      </c>
      <c r="N287" s="17" t="n">
        <f aca="false">M287 / 662996.23</f>
        <v>3.12369800353163E-005</v>
      </c>
    </row>
    <row r="288" customFormat="false" ht="24" hidden="false" customHeight="true" outlineLevel="0" collapsed="false">
      <c r="A288" s="13" t="s">
        <v>501</v>
      </c>
      <c r="B288" s="14" t="s">
        <v>110</v>
      </c>
      <c r="C288" s="13" t="s">
        <v>25</v>
      </c>
      <c r="D288" s="13" t="s">
        <v>111</v>
      </c>
      <c r="E288" s="15" t="s">
        <v>27</v>
      </c>
      <c r="F288" s="14" t="n">
        <v>74.82</v>
      </c>
      <c r="G288" s="16" t="n">
        <v>16.53</v>
      </c>
      <c r="H288" s="16" t="n">
        <v>6.73</v>
      </c>
      <c r="I288" s="16" t="n">
        <v>13.16</v>
      </c>
      <c r="J288" s="16" t="n">
        <f aca="false">ROUND(G288 * (1 + 20.34 / 100), 2)</f>
        <v>19.89</v>
      </c>
      <c r="K288" s="16" t="n">
        <f aca="false">ROUND(F288 * H288, 2)</f>
        <v>503.54</v>
      </c>
      <c r="L288" s="16" t="n">
        <f aca="false">M288 - K288</f>
        <v>984.63</v>
      </c>
      <c r="M288" s="16" t="n">
        <f aca="false">ROUND(F288 * J288, 2)</f>
        <v>1488.17</v>
      </c>
      <c r="N288" s="17" t="n">
        <f aca="false">M288 / 662996.23</f>
        <v>0.00224461306514518</v>
      </c>
    </row>
    <row r="289" customFormat="false" ht="24" hidden="false" customHeight="true" outlineLevel="0" collapsed="false">
      <c r="A289" s="13" t="s">
        <v>502</v>
      </c>
      <c r="B289" s="14" t="s">
        <v>107</v>
      </c>
      <c r="C289" s="13" t="s">
        <v>25</v>
      </c>
      <c r="D289" s="13" t="s">
        <v>108</v>
      </c>
      <c r="E289" s="15" t="s">
        <v>27</v>
      </c>
      <c r="F289" s="14" t="n">
        <v>92.59</v>
      </c>
      <c r="G289" s="16" t="n">
        <v>14.79</v>
      </c>
      <c r="H289" s="16" t="n">
        <v>5.16</v>
      </c>
      <c r="I289" s="16" t="n">
        <v>12.64</v>
      </c>
      <c r="J289" s="16" t="n">
        <f aca="false">ROUND(G289 * (1 + 20.34 / 100), 2)</f>
        <v>17.8</v>
      </c>
      <c r="K289" s="16" t="n">
        <f aca="false">ROUND(F289 * H289, 2)</f>
        <v>477.76</v>
      </c>
      <c r="L289" s="16" t="n">
        <f aca="false">M289 - K289</f>
        <v>1170.34</v>
      </c>
      <c r="M289" s="16" t="n">
        <f aca="false">ROUND(F289 * J289, 2)</f>
        <v>1648.1</v>
      </c>
      <c r="N289" s="17" t="n">
        <f aca="false">M289 / 662996.23</f>
        <v>0.00248583615626291</v>
      </c>
    </row>
    <row r="290" customFormat="false" ht="48" hidden="false" customHeight="true" outlineLevel="0" collapsed="false">
      <c r="A290" s="13" t="s">
        <v>503</v>
      </c>
      <c r="B290" s="14" t="s">
        <v>305</v>
      </c>
      <c r="C290" s="13" t="s">
        <v>87</v>
      </c>
      <c r="D290" s="13" t="s">
        <v>306</v>
      </c>
      <c r="E290" s="15" t="s">
        <v>27</v>
      </c>
      <c r="F290" s="14" t="n">
        <v>74.82</v>
      </c>
      <c r="G290" s="16" t="n">
        <v>171.93</v>
      </c>
      <c r="H290" s="16" t="n">
        <v>23.63</v>
      </c>
      <c r="I290" s="16" t="n">
        <v>183.27</v>
      </c>
      <c r="J290" s="16" t="n">
        <f aca="false">ROUND(G290 * (1 + 20.34 / 100), 2)</f>
        <v>206.9</v>
      </c>
      <c r="K290" s="16" t="n">
        <f aca="false">ROUND(F290 * H290, 2)</f>
        <v>1768</v>
      </c>
      <c r="L290" s="16" t="n">
        <f aca="false">M290 - K290</f>
        <v>13712.26</v>
      </c>
      <c r="M290" s="16" t="n">
        <f aca="false">ROUND(F290 * J290, 2)</f>
        <v>15480.26</v>
      </c>
      <c r="N290" s="17" t="n">
        <f aca="false">M290 / 662996.23</f>
        <v>0.0233489412149448</v>
      </c>
    </row>
    <row r="291" customFormat="false" ht="24" hidden="false" customHeight="true" outlineLevel="0" collapsed="false">
      <c r="A291" s="9" t="s">
        <v>504</v>
      </c>
      <c r="B291" s="9"/>
      <c r="C291" s="9"/>
      <c r="D291" s="9" t="s">
        <v>505</v>
      </c>
      <c r="E291" s="9"/>
      <c r="F291" s="10"/>
      <c r="G291" s="9"/>
      <c r="H291" s="9"/>
      <c r="I291" s="9"/>
      <c r="J291" s="9"/>
      <c r="K291" s="9"/>
      <c r="L291" s="9"/>
      <c r="M291" s="11" t="n">
        <v>16389.11</v>
      </c>
      <c r="N291" s="12" t="n">
        <f aca="false">M291 / 662996.23</f>
        <v>0.0247197634894545</v>
      </c>
    </row>
    <row r="292" customFormat="false" ht="24" hidden="false" customHeight="true" outlineLevel="0" collapsed="false">
      <c r="A292" s="13" t="s">
        <v>506</v>
      </c>
      <c r="B292" s="14" t="s">
        <v>148</v>
      </c>
      <c r="C292" s="13" t="s">
        <v>75</v>
      </c>
      <c r="D292" s="13" t="s">
        <v>149</v>
      </c>
      <c r="E292" s="15" t="s">
        <v>27</v>
      </c>
      <c r="F292" s="14" t="n">
        <v>0.021</v>
      </c>
      <c r="G292" s="16" t="n">
        <v>1191.32</v>
      </c>
      <c r="H292" s="16" t="n">
        <v>9.09</v>
      </c>
      <c r="I292" s="16" t="n">
        <v>1424.54</v>
      </c>
      <c r="J292" s="16" t="n">
        <f aca="false">ROUND(G292 * (1 + 20.34 / 100), 2)</f>
        <v>1433.63</v>
      </c>
      <c r="K292" s="16" t="n">
        <f aca="false">ROUND(F292 * H292, 2)</f>
        <v>0.19</v>
      </c>
      <c r="L292" s="16" t="n">
        <f aca="false">M292 - K292</f>
        <v>29.92</v>
      </c>
      <c r="M292" s="16" t="n">
        <f aca="false">ROUND(F292 * J292, 2)</f>
        <v>30.11</v>
      </c>
      <c r="N292" s="17" t="n">
        <f aca="false">M292 / 662996.23</f>
        <v>4.54150395395159E-005</v>
      </c>
    </row>
    <row r="293" customFormat="false" ht="24" hidden="false" customHeight="true" outlineLevel="0" collapsed="false">
      <c r="A293" s="13" t="s">
        <v>507</v>
      </c>
      <c r="B293" s="14" t="s">
        <v>508</v>
      </c>
      <c r="C293" s="13" t="s">
        <v>25</v>
      </c>
      <c r="D293" s="13" t="s">
        <v>509</v>
      </c>
      <c r="E293" s="15" t="s">
        <v>45</v>
      </c>
      <c r="F293" s="14" t="n">
        <v>1</v>
      </c>
      <c r="G293" s="16" t="n">
        <v>2.53</v>
      </c>
      <c r="H293" s="16" t="n">
        <v>0</v>
      </c>
      <c r="I293" s="16" t="n">
        <v>3.04</v>
      </c>
      <c r="J293" s="16" t="n">
        <f aca="false">ROUND(G293 * (1 + 20.34 / 100), 2)</f>
        <v>3.04</v>
      </c>
      <c r="K293" s="16" t="n">
        <f aca="false">ROUND(F293 * H293, 2)</f>
        <v>0</v>
      </c>
      <c r="L293" s="16" t="n">
        <f aca="false">M293 - K293</f>
        <v>3.04</v>
      </c>
      <c r="M293" s="16" t="n">
        <f aca="false">ROUND(F293 * J293, 2)</f>
        <v>3.04</v>
      </c>
      <c r="N293" s="17" t="n">
        <f aca="false">M293 / 662996.23</f>
        <v>4.58524477582625E-006</v>
      </c>
    </row>
    <row r="294" customFormat="false" ht="24" hidden="false" customHeight="true" outlineLevel="0" collapsed="false">
      <c r="A294" s="13" t="s">
        <v>510</v>
      </c>
      <c r="B294" s="14" t="s">
        <v>291</v>
      </c>
      <c r="C294" s="13" t="s">
        <v>25</v>
      </c>
      <c r="D294" s="13" t="s">
        <v>292</v>
      </c>
      <c r="E294" s="15" t="s">
        <v>68</v>
      </c>
      <c r="F294" s="14" t="n">
        <v>30.6</v>
      </c>
      <c r="G294" s="16" t="n">
        <v>27.14</v>
      </c>
      <c r="H294" s="16" t="n">
        <v>10.31</v>
      </c>
      <c r="I294" s="16" t="n">
        <v>22.35</v>
      </c>
      <c r="J294" s="16" t="n">
        <f aca="false">ROUND(G294 * (1 + 20.34 / 100), 2)</f>
        <v>32.66</v>
      </c>
      <c r="K294" s="16" t="n">
        <f aca="false">ROUND(F294 * H294, 2)</f>
        <v>315.49</v>
      </c>
      <c r="L294" s="16" t="n">
        <f aca="false">M294 - K294</f>
        <v>683.91</v>
      </c>
      <c r="M294" s="16" t="n">
        <f aca="false">ROUND(F294 * J294, 2)</f>
        <v>999.4</v>
      </c>
      <c r="N294" s="17" t="n">
        <f aca="false">M294 / 662996.23</f>
        <v>0.00150739922005288</v>
      </c>
    </row>
    <row r="295" customFormat="false" ht="24" hidden="false" customHeight="true" outlineLevel="0" collapsed="false">
      <c r="A295" s="13" t="s">
        <v>511</v>
      </c>
      <c r="B295" s="14" t="s">
        <v>167</v>
      </c>
      <c r="C295" s="13" t="s">
        <v>25</v>
      </c>
      <c r="D295" s="13" t="s">
        <v>257</v>
      </c>
      <c r="E295" s="15" t="s">
        <v>27</v>
      </c>
      <c r="F295" s="14" t="n">
        <v>2.14</v>
      </c>
      <c r="G295" s="16" t="n">
        <v>7.26</v>
      </c>
      <c r="H295" s="16" t="n">
        <v>4.07</v>
      </c>
      <c r="I295" s="16" t="n">
        <v>4.67</v>
      </c>
      <c r="J295" s="16" t="n">
        <f aca="false">ROUND(G295 * (1 + 20.34 / 100), 2)</f>
        <v>8.74</v>
      </c>
      <c r="K295" s="16" t="n">
        <f aca="false">ROUND(F295 * H295, 2)</f>
        <v>8.71</v>
      </c>
      <c r="L295" s="16" t="n">
        <f aca="false">M295 - K295</f>
        <v>9.99</v>
      </c>
      <c r="M295" s="16" t="n">
        <f aca="false">ROUND(F295 * J295, 2)</f>
        <v>18.7</v>
      </c>
      <c r="N295" s="17" t="n">
        <f aca="false">M295 / 662996.23</f>
        <v>2.82052885881417E-005</v>
      </c>
    </row>
    <row r="296" customFormat="false" ht="24" hidden="false" customHeight="true" outlineLevel="0" collapsed="false">
      <c r="A296" s="13" t="s">
        <v>512</v>
      </c>
      <c r="B296" s="14" t="s">
        <v>110</v>
      </c>
      <c r="C296" s="13" t="s">
        <v>25</v>
      </c>
      <c r="D296" s="13" t="s">
        <v>111</v>
      </c>
      <c r="E296" s="15" t="s">
        <v>27</v>
      </c>
      <c r="F296" s="14" t="n">
        <v>60.9</v>
      </c>
      <c r="G296" s="16" t="n">
        <v>16.53</v>
      </c>
      <c r="H296" s="16" t="n">
        <v>6.73</v>
      </c>
      <c r="I296" s="16" t="n">
        <v>13.16</v>
      </c>
      <c r="J296" s="16" t="n">
        <f aca="false">ROUND(G296 * (1 + 20.34 / 100), 2)</f>
        <v>19.89</v>
      </c>
      <c r="K296" s="16" t="n">
        <f aca="false">ROUND(F296 * H296, 2)</f>
        <v>409.86</v>
      </c>
      <c r="L296" s="16" t="n">
        <f aca="false">M296 - K296</f>
        <v>801.44</v>
      </c>
      <c r="M296" s="16" t="n">
        <f aca="false">ROUND(F296 * J296, 2)</f>
        <v>1211.3</v>
      </c>
      <c r="N296" s="17" t="n">
        <f aca="false">M296 / 662996.23</f>
        <v>0.0018270088805784</v>
      </c>
    </row>
    <row r="297" customFormat="false" ht="24" hidden="false" customHeight="true" outlineLevel="0" collapsed="false">
      <c r="A297" s="13" t="s">
        <v>513</v>
      </c>
      <c r="B297" s="14" t="s">
        <v>107</v>
      </c>
      <c r="C297" s="13" t="s">
        <v>25</v>
      </c>
      <c r="D297" s="13" t="s">
        <v>108</v>
      </c>
      <c r="E297" s="15" t="s">
        <v>27</v>
      </c>
      <c r="F297" s="14" t="n">
        <v>85.75</v>
      </c>
      <c r="G297" s="16" t="n">
        <v>14.79</v>
      </c>
      <c r="H297" s="16" t="n">
        <v>5.16</v>
      </c>
      <c r="I297" s="16" t="n">
        <v>12.64</v>
      </c>
      <c r="J297" s="16" t="n">
        <f aca="false">ROUND(G297 * (1 + 20.34 / 100), 2)</f>
        <v>17.8</v>
      </c>
      <c r="K297" s="16" t="n">
        <f aca="false">ROUND(F297 * H297, 2)</f>
        <v>442.47</v>
      </c>
      <c r="L297" s="16" t="n">
        <f aca="false">M297 - K297</f>
        <v>1083.88</v>
      </c>
      <c r="M297" s="16" t="n">
        <f aca="false">ROUND(F297 * J297, 2)</f>
        <v>1526.35</v>
      </c>
      <c r="N297" s="17" t="n">
        <f aca="false">M297 / 662996.23</f>
        <v>0.00230220011959947</v>
      </c>
    </row>
    <row r="298" customFormat="false" ht="48" hidden="false" customHeight="true" outlineLevel="0" collapsed="false">
      <c r="A298" s="13" t="s">
        <v>514</v>
      </c>
      <c r="B298" s="14" t="s">
        <v>305</v>
      </c>
      <c r="C298" s="13" t="s">
        <v>87</v>
      </c>
      <c r="D298" s="13" t="s">
        <v>306</v>
      </c>
      <c r="E298" s="15" t="s">
        <v>27</v>
      </c>
      <c r="F298" s="14" t="n">
        <v>60.9</v>
      </c>
      <c r="G298" s="16" t="n">
        <v>171.93</v>
      </c>
      <c r="H298" s="16" t="n">
        <v>23.63</v>
      </c>
      <c r="I298" s="16" t="n">
        <v>183.27</v>
      </c>
      <c r="J298" s="16" t="n">
        <f aca="false">ROUND(G298 * (1 + 20.34 / 100), 2)</f>
        <v>206.9</v>
      </c>
      <c r="K298" s="16" t="n">
        <f aca="false">ROUND(F298 * H298, 2)</f>
        <v>1439.07</v>
      </c>
      <c r="L298" s="16" t="n">
        <f aca="false">M298 - K298</f>
        <v>11161.14</v>
      </c>
      <c r="M298" s="16" t="n">
        <f aca="false">ROUND(F298 * J298, 2)</f>
        <v>12600.21</v>
      </c>
      <c r="N298" s="17" t="n">
        <f aca="false">M298 / 662996.23</f>
        <v>0.0190049496963203</v>
      </c>
    </row>
    <row r="299" customFormat="false" ht="24" hidden="false" customHeight="true" outlineLevel="0" collapsed="false">
      <c r="A299" s="9" t="s">
        <v>515</v>
      </c>
      <c r="B299" s="9"/>
      <c r="C299" s="9"/>
      <c r="D299" s="9" t="s">
        <v>516</v>
      </c>
      <c r="E299" s="9"/>
      <c r="F299" s="10"/>
      <c r="G299" s="9"/>
      <c r="H299" s="9"/>
      <c r="I299" s="9"/>
      <c r="J299" s="9"/>
      <c r="K299" s="9"/>
      <c r="L299" s="9"/>
      <c r="M299" s="11" t="n">
        <v>16528.36</v>
      </c>
      <c r="N299" s="12" t="n">
        <f aca="false">M299 / 662996.23</f>
        <v>0.024929794849663</v>
      </c>
    </row>
    <row r="300" customFormat="false" ht="24" hidden="false" customHeight="true" outlineLevel="0" collapsed="false">
      <c r="A300" s="13" t="s">
        <v>517</v>
      </c>
      <c r="B300" s="14" t="s">
        <v>148</v>
      </c>
      <c r="C300" s="13" t="s">
        <v>75</v>
      </c>
      <c r="D300" s="13" t="s">
        <v>149</v>
      </c>
      <c r="E300" s="15" t="s">
        <v>27</v>
      </c>
      <c r="F300" s="14" t="n">
        <v>0.12</v>
      </c>
      <c r="G300" s="16" t="n">
        <v>1191.32</v>
      </c>
      <c r="H300" s="16" t="n">
        <v>9.09</v>
      </c>
      <c r="I300" s="16" t="n">
        <v>1424.54</v>
      </c>
      <c r="J300" s="16" t="n">
        <f aca="false">ROUND(G300 * (1 + 20.34 / 100), 2)</f>
        <v>1433.63</v>
      </c>
      <c r="K300" s="16" t="n">
        <f aca="false">ROUND(F300 * H300, 2)</f>
        <v>1.09</v>
      </c>
      <c r="L300" s="16" t="n">
        <f aca="false">M300 - K300</f>
        <v>170.95</v>
      </c>
      <c r="M300" s="16" t="n">
        <f aca="false">ROUND(F300 * J300, 2)</f>
        <v>172.04</v>
      </c>
      <c r="N300" s="17" t="n">
        <f aca="false">M300 / 662996.23</f>
        <v>0.000259488655010904</v>
      </c>
    </row>
    <row r="301" customFormat="false" ht="24" hidden="false" customHeight="true" outlineLevel="0" collapsed="false">
      <c r="A301" s="13" t="s">
        <v>518</v>
      </c>
      <c r="B301" s="14" t="s">
        <v>291</v>
      </c>
      <c r="C301" s="13" t="s">
        <v>25</v>
      </c>
      <c r="D301" s="13" t="s">
        <v>292</v>
      </c>
      <c r="E301" s="15" t="s">
        <v>68</v>
      </c>
      <c r="F301" s="14" t="n">
        <v>30.6</v>
      </c>
      <c r="G301" s="16" t="n">
        <v>27.14</v>
      </c>
      <c r="H301" s="16" t="n">
        <v>10.31</v>
      </c>
      <c r="I301" s="16" t="n">
        <v>22.35</v>
      </c>
      <c r="J301" s="16" t="n">
        <f aca="false">ROUND(G301 * (1 + 20.34 / 100), 2)</f>
        <v>32.66</v>
      </c>
      <c r="K301" s="16" t="n">
        <f aca="false">ROUND(F301 * H301, 2)</f>
        <v>315.49</v>
      </c>
      <c r="L301" s="16" t="n">
        <f aca="false">M301 - K301</f>
        <v>683.91</v>
      </c>
      <c r="M301" s="16" t="n">
        <f aca="false">ROUND(F301 * J301, 2)</f>
        <v>999.4</v>
      </c>
      <c r="N301" s="17" t="n">
        <f aca="false">M301 / 662996.23</f>
        <v>0.00150739922005288</v>
      </c>
    </row>
    <row r="302" customFormat="false" ht="24" hidden="false" customHeight="true" outlineLevel="0" collapsed="false">
      <c r="A302" s="13" t="s">
        <v>519</v>
      </c>
      <c r="B302" s="14" t="s">
        <v>167</v>
      </c>
      <c r="C302" s="13" t="s">
        <v>25</v>
      </c>
      <c r="D302" s="13" t="s">
        <v>257</v>
      </c>
      <c r="E302" s="15" t="s">
        <v>27</v>
      </c>
      <c r="F302" s="14" t="n">
        <v>2.14</v>
      </c>
      <c r="G302" s="16" t="n">
        <v>7.26</v>
      </c>
      <c r="H302" s="16" t="n">
        <v>4.07</v>
      </c>
      <c r="I302" s="16" t="n">
        <v>4.67</v>
      </c>
      <c r="J302" s="16" t="n">
        <f aca="false">ROUND(G302 * (1 + 20.34 / 100), 2)</f>
        <v>8.74</v>
      </c>
      <c r="K302" s="16" t="n">
        <f aca="false">ROUND(F302 * H302, 2)</f>
        <v>8.71</v>
      </c>
      <c r="L302" s="16" t="n">
        <f aca="false">M302 - K302</f>
        <v>9.99</v>
      </c>
      <c r="M302" s="16" t="n">
        <f aca="false">ROUND(F302 * J302, 2)</f>
        <v>18.7</v>
      </c>
      <c r="N302" s="17" t="n">
        <f aca="false">M302 / 662996.23</f>
        <v>2.82052885881417E-005</v>
      </c>
    </row>
    <row r="303" customFormat="false" ht="24" hidden="false" customHeight="true" outlineLevel="0" collapsed="false">
      <c r="A303" s="13" t="s">
        <v>520</v>
      </c>
      <c r="B303" s="14" t="s">
        <v>110</v>
      </c>
      <c r="C303" s="13" t="s">
        <v>25</v>
      </c>
      <c r="D303" s="13" t="s">
        <v>111</v>
      </c>
      <c r="E303" s="15" t="s">
        <v>27</v>
      </c>
      <c r="F303" s="14" t="n">
        <v>60.9</v>
      </c>
      <c r="G303" s="16" t="n">
        <v>16.53</v>
      </c>
      <c r="H303" s="16" t="n">
        <v>6.73</v>
      </c>
      <c r="I303" s="16" t="n">
        <v>13.16</v>
      </c>
      <c r="J303" s="16" t="n">
        <f aca="false">ROUND(G303 * (1 + 20.34 / 100), 2)</f>
        <v>19.89</v>
      </c>
      <c r="K303" s="16" t="n">
        <f aca="false">ROUND(F303 * H303, 2)</f>
        <v>409.86</v>
      </c>
      <c r="L303" s="16" t="n">
        <f aca="false">M303 - K303</f>
        <v>801.44</v>
      </c>
      <c r="M303" s="16" t="n">
        <f aca="false">ROUND(F303 * J303, 2)</f>
        <v>1211.3</v>
      </c>
      <c r="N303" s="17" t="n">
        <f aca="false">M303 / 662996.23</f>
        <v>0.0018270088805784</v>
      </c>
    </row>
    <row r="304" customFormat="false" ht="24" hidden="false" customHeight="true" outlineLevel="0" collapsed="false">
      <c r="A304" s="13" t="s">
        <v>521</v>
      </c>
      <c r="B304" s="14" t="s">
        <v>107</v>
      </c>
      <c r="C304" s="13" t="s">
        <v>25</v>
      </c>
      <c r="D304" s="13" t="s">
        <v>108</v>
      </c>
      <c r="E304" s="15" t="s">
        <v>27</v>
      </c>
      <c r="F304" s="14" t="n">
        <v>85.77</v>
      </c>
      <c r="G304" s="16" t="n">
        <v>14.79</v>
      </c>
      <c r="H304" s="16" t="n">
        <v>5.16</v>
      </c>
      <c r="I304" s="16" t="n">
        <v>12.64</v>
      </c>
      <c r="J304" s="16" t="n">
        <f aca="false">ROUND(G304 * (1 + 20.34 / 100), 2)</f>
        <v>17.8</v>
      </c>
      <c r="K304" s="16" t="n">
        <f aca="false">ROUND(F304 * H304, 2)</f>
        <v>442.57</v>
      </c>
      <c r="L304" s="16" t="n">
        <f aca="false">M304 - K304</f>
        <v>1084.14</v>
      </c>
      <c r="M304" s="16" t="n">
        <f aca="false">ROUND(F304 * J304, 2)</f>
        <v>1526.71</v>
      </c>
      <c r="N304" s="17" t="n">
        <f aca="false">M304 / 662996.23</f>
        <v>0.0023027431091124</v>
      </c>
    </row>
    <row r="305" customFormat="false" ht="48" hidden="false" customHeight="true" outlineLevel="0" collapsed="false">
      <c r="A305" s="13" t="s">
        <v>522</v>
      </c>
      <c r="B305" s="14" t="s">
        <v>305</v>
      </c>
      <c r="C305" s="13" t="s">
        <v>87</v>
      </c>
      <c r="D305" s="13" t="s">
        <v>306</v>
      </c>
      <c r="E305" s="15" t="s">
        <v>27</v>
      </c>
      <c r="F305" s="14" t="n">
        <v>60.9</v>
      </c>
      <c r="G305" s="16" t="n">
        <v>171.93</v>
      </c>
      <c r="H305" s="16" t="n">
        <v>23.63</v>
      </c>
      <c r="I305" s="16" t="n">
        <v>183.27</v>
      </c>
      <c r="J305" s="16" t="n">
        <f aca="false">ROUND(G305 * (1 + 20.34 / 100), 2)</f>
        <v>206.9</v>
      </c>
      <c r="K305" s="16" t="n">
        <f aca="false">ROUND(F305 * H305, 2)</f>
        <v>1439.07</v>
      </c>
      <c r="L305" s="16" t="n">
        <f aca="false">M305 - K305</f>
        <v>11161.14</v>
      </c>
      <c r="M305" s="16" t="n">
        <f aca="false">ROUND(F305 * J305, 2)</f>
        <v>12600.21</v>
      </c>
      <c r="N305" s="17" t="n">
        <f aca="false">M305 / 662996.23</f>
        <v>0.0190049496963203</v>
      </c>
    </row>
    <row r="306" customFormat="false" ht="24" hidden="false" customHeight="true" outlineLevel="0" collapsed="false">
      <c r="A306" s="9" t="s">
        <v>523</v>
      </c>
      <c r="B306" s="9"/>
      <c r="C306" s="9"/>
      <c r="D306" s="9" t="s">
        <v>524</v>
      </c>
      <c r="E306" s="9"/>
      <c r="F306" s="10"/>
      <c r="G306" s="9"/>
      <c r="H306" s="9"/>
      <c r="I306" s="9"/>
      <c r="J306" s="9"/>
      <c r="K306" s="9"/>
      <c r="L306" s="9"/>
      <c r="M306" s="11" t="n">
        <v>16386.43</v>
      </c>
      <c r="N306" s="12" t="n">
        <f aca="false">M306 / 662996.23</f>
        <v>0.0247157212341916</v>
      </c>
    </row>
    <row r="307" customFormat="false" ht="24" hidden="false" customHeight="true" outlineLevel="0" collapsed="false">
      <c r="A307" s="13" t="s">
        <v>525</v>
      </c>
      <c r="B307" s="14" t="s">
        <v>148</v>
      </c>
      <c r="C307" s="13" t="s">
        <v>75</v>
      </c>
      <c r="D307" s="13" t="s">
        <v>149</v>
      </c>
      <c r="E307" s="15" t="s">
        <v>27</v>
      </c>
      <c r="F307" s="14" t="n">
        <v>0.021</v>
      </c>
      <c r="G307" s="16" t="n">
        <v>1191.32</v>
      </c>
      <c r="H307" s="16" t="n">
        <v>9.09</v>
      </c>
      <c r="I307" s="16" t="n">
        <v>1424.54</v>
      </c>
      <c r="J307" s="16" t="n">
        <f aca="false">ROUND(G307 * (1 + 20.34 / 100), 2)</f>
        <v>1433.63</v>
      </c>
      <c r="K307" s="16" t="n">
        <f aca="false">ROUND(F307 * H307, 2)</f>
        <v>0.19</v>
      </c>
      <c r="L307" s="16" t="n">
        <f aca="false">M307 - K307</f>
        <v>29.92</v>
      </c>
      <c r="M307" s="16" t="n">
        <f aca="false">ROUND(F307 * J307, 2)</f>
        <v>30.11</v>
      </c>
      <c r="N307" s="17" t="n">
        <f aca="false">M307 / 662996.23</f>
        <v>4.54150395395159E-005</v>
      </c>
    </row>
    <row r="308" customFormat="false" ht="24" hidden="false" customHeight="true" outlineLevel="0" collapsed="false">
      <c r="A308" s="13" t="s">
        <v>526</v>
      </c>
      <c r="B308" s="14" t="s">
        <v>291</v>
      </c>
      <c r="C308" s="13" t="s">
        <v>25</v>
      </c>
      <c r="D308" s="13" t="s">
        <v>292</v>
      </c>
      <c r="E308" s="15" t="s">
        <v>68</v>
      </c>
      <c r="F308" s="14" t="n">
        <v>30.6</v>
      </c>
      <c r="G308" s="16" t="n">
        <v>27.14</v>
      </c>
      <c r="H308" s="16" t="n">
        <v>10.31</v>
      </c>
      <c r="I308" s="16" t="n">
        <v>22.35</v>
      </c>
      <c r="J308" s="16" t="n">
        <f aca="false">ROUND(G308 * (1 + 20.34 / 100), 2)</f>
        <v>32.66</v>
      </c>
      <c r="K308" s="16" t="n">
        <f aca="false">ROUND(F308 * H308, 2)</f>
        <v>315.49</v>
      </c>
      <c r="L308" s="16" t="n">
        <f aca="false">M308 - K308</f>
        <v>683.91</v>
      </c>
      <c r="M308" s="16" t="n">
        <f aca="false">ROUND(F308 * J308, 2)</f>
        <v>999.4</v>
      </c>
      <c r="N308" s="17" t="n">
        <f aca="false">M308 / 662996.23</f>
        <v>0.00150739922005288</v>
      </c>
    </row>
    <row r="309" customFormat="false" ht="24" hidden="false" customHeight="true" outlineLevel="0" collapsed="false">
      <c r="A309" s="13" t="s">
        <v>527</v>
      </c>
      <c r="B309" s="14" t="s">
        <v>167</v>
      </c>
      <c r="C309" s="13" t="s">
        <v>25</v>
      </c>
      <c r="D309" s="13" t="s">
        <v>257</v>
      </c>
      <c r="E309" s="15" t="s">
        <v>27</v>
      </c>
      <c r="F309" s="14" t="n">
        <v>2.14</v>
      </c>
      <c r="G309" s="16" t="n">
        <v>7.26</v>
      </c>
      <c r="H309" s="16" t="n">
        <v>4.07</v>
      </c>
      <c r="I309" s="16" t="n">
        <v>4.67</v>
      </c>
      <c r="J309" s="16" t="n">
        <f aca="false">ROUND(G309 * (1 + 20.34 / 100), 2)</f>
        <v>8.74</v>
      </c>
      <c r="K309" s="16" t="n">
        <f aca="false">ROUND(F309 * H309, 2)</f>
        <v>8.71</v>
      </c>
      <c r="L309" s="16" t="n">
        <f aca="false">M309 - K309</f>
        <v>9.99</v>
      </c>
      <c r="M309" s="16" t="n">
        <f aca="false">ROUND(F309 * J309, 2)</f>
        <v>18.7</v>
      </c>
      <c r="N309" s="17" t="n">
        <f aca="false">M309 / 662996.23</f>
        <v>2.82052885881417E-005</v>
      </c>
    </row>
    <row r="310" customFormat="false" ht="24" hidden="false" customHeight="true" outlineLevel="0" collapsed="false">
      <c r="A310" s="13" t="s">
        <v>528</v>
      </c>
      <c r="B310" s="14" t="s">
        <v>110</v>
      </c>
      <c r="C310" s="13" t="s">
        <v>25</v>
      </c>
      <c r="D310" s="13" t="s">
        <v>111</v>
      </c>
      <c r="E310" s="15" t="s">
        <v>27</v>
      </c>
      <c r="F310" s="14" t="n">
        <v>60.9</v>
      </c>
      <c r="G310" s="16" t="n">
        <v>16.53</v>
      </c>
      <c r="H310" s="16" t="n">
        <v>6.73</v>
      </c>
      <c r="I310" s="16" t="n">
        <v>13.16</v>
      </c>
      <c r="J310" s="16" t="n">
        <f aca="false">ROUND(G310 * (1 + 20.34 / 100), 2)</f>
        <v>19.89</v>
      </c>
      <c r="K310" s="16" t="n">
        <f aca="false">ROUND(F310 * H310, 2)</f>
        <v>409.86</v>
      </c>
      <c r="L310" s="16" t="n">
        <f aca="false">M310 - K310</f>
        <v>801.44</v>
      </c>
      <c r="M310" s="16" t="n">
        <f aca="false">ROUND(F310 * J310, 2)</f>
        <v>1211.3</v>
      </c>
      <c r="N310" s="17" t="n">
        <f aca="false">M310 / 662996.23</f>
        <v>0.0018270088805784</v>
      </c>
    </row>
    <row r="311" customFormat="false" ht="24" hidden="false" customHeight="true" outlineLevel="0" collapsed="false">
      <c r="A311" s="13" t="s">
        <v>529</v>
      </c>
      <c r="B311" s="14" t="s">
        <v>107</v>
      </c>
      <c r="C311" s="13" t="s">
        <v>25</v>
      </c>
      <c r="D311" s="13" t="s">
        <v>108</v>
      </c>
      <c r="E311" s="15" t="s">
        <v>27</v>
      </c>
      <c r="F311" s="14" t="n">
        <v>85.77</v>
      </c>
      <c r="G311" s="16" t="n">
        <v>14.79</v>
      </c>
      <c r="H311" s="16" t="n">
        <v>5.16</v>
      </c>
      <c r="I311" s="16" t="n">
        <v>12.64</v>
      </c>
      <c r="J311" s="16" t="n">
        <f aca="false">ROUND(G311 * (1 + 20.34 / 100), 2)</f>
        <v>17.8</v>
      </c>
      <c r="K311" s="16" t="n">
        <f aca="false">ROUND(F311 * H311, 2)</f>
        <v>442.57</v>
      </c>
      <c r="L311" s="16" t="n">
        <f aca="false">M311 - K311</f>
        <v>1084.14</v>
      </c>
      <c r="M311" s="16" t="n">
        <f aca="false">ROUND(F311 * J311, 2)</f>
        <v>1526.71</v>
      </c>
      <c r="N311" s="17" t="n">
        <f aca="false">M311 / 662996.23</f>
        <v>0.0023027431091124</v>
      </c>
    </row>
    <row r="312" customFormat="false" ht="48" hidden="false" customHeight="true" outlineLevel="0" collapsed="false">
      <c r="A312" s="13" t="s">
        <v>530</v>
      </c>
      <c r="B312" s="14" t="s">
        <v>305</v>
      </c>
      <c r="C312" s="13" t="s">
        <v>87</v>
      </c>
      <c r="D312" s="13" t="s">
        <v>306</v>
      </c>
      <c r="E312" s="15" t="s">
        <v>27</v>
      </c>
      <c r="F312" s="14" t="n">
        <v>60.9</v>
      </c>
      <c r="G312" s="16" t="n">
        <v>171.93</v>
      </c>
      <c r="H312" s="16" t="n">
        <v>23.63</v>
      </c>
      <c r="I312" s="16" t="n">
        <v>183.27</v>
      </c>
      <c r="J312" s="16" t="n">
        <f aca="false">ROUND(G312 * (1 + 20.34 / 100), 2)</f>
        <v>206.9</v>
      </c>
      <c r="K312" s="16" t="n">
        <f aca="false">ROUND(F312 * H312, 2)</f>
        <v>1439.07</v>
      </c>
      <c r="L312" s="16" t="n">
        <f aca="false">M312 - K312</f>
        <v>11161.14</v>
      </c>
      <c r="M312" s="16" t="n">
        <f aca="false">ROUND(F312 * J312, 2)</f>
        <v>12600.21</v>
      </c>
      <c r="N312" s="17" t="n">
        <f aca="false">M312 / 662996.23</f>
        <v>0.0190049496963203</v>
      </c>
    </row>
    <row r="313" customFormat="false" ht="24" hidden="false" customHeight="true" outlineLevel="0" collapsed="false">
      <c r="A313" s="9" t="s">
        <v>531</v>
      </c>
      <c r="B313" s="9"/>
      <c r="C313" s="9"/>
      <c r="D313" s="9" t="s">
        <v>532</v>
      </c>
      <c r="E313" s="9"/>
      <c r="F313" s="10"/>
      <c r="G313" s="9"/>
      <c r="H313" s="9"/>
      <c r="I313" s="9"/>
      <c r="J313" s="9"/>
      <c r="K313" s="9"/>
      <c r="L313" s="9"/>
      <c r="M313" s="11" t="n">
        <v>22191.5</v>
      </c>
      <c r="N313" s="12" t="n">
        <f aca="false">M313 / 662996.23</f>
        <v>0.0334715327114304</v>
      </c>
    </row>
    <row r="314" customFormat="false" ht="24" hidden="false" customHeight="true" outlineLevel="0" collapsed="false">
      <c r="A314" s="13" t="s">
        <v>533</v>
      </c>
      <c r="B314" s="14" t="s">
        <v>148</v>
      </c>
      <c r="C314" s="13" t="s">
        <v>75</v>
      </c>
      <c r="D314" s="13" t="s">
        <v>149</v>
      </c>
      <c r="E314" s="15" t="s">
        <v>27</v>
      </c>
      <c r="F314" s="14" t="n">
        <v>0.02235</v>
      </c>
      <c r="G314" s="16" t="n">
        <v>1191.32</v>
      </c>
      <c r="H314" s="16" t="n">
        <v>9.09</v>
      </c>
      <c r="I314" s="16" t="n">
        <v>1424.54</v>
      </c>
      <c r="J314" s="16" t="n">
        <f aca="false">ROUND(G314 * (1 + 20.34 / 100), 2)</f>
        <v>1433.63</v>
      </c>
      <c r="K314" s="16" t="n">
        <f aca="false">ROUND(F314 * H314, 2)</f>
        <v>0.2</v>
      </c>
      <c r="L314" s="16" t="n">
        <f aca="false">M314 - K314</f>
        <v>31.84</v>
      </c>
      <c r="M314" s="16" t="n">
        <f aca="false">ROUND(F314 * J314, 2)</f>
        <v>32.04</v>
      </c>
      <c r="N314" s="17" t="n">
        <f aca="false">M314 / 662996.23</f>
        <v>4.83260666504846E-005</v>
      </c>
    </row>
    <row r="315" customFormat="false" ht="24" hidden="false" customHeight="true" outlineLevel="0" collapsed="false">
      <c r="A315" s="13" t="s">
        <v>534</v>
      </c>
      <c r="B315" s="14" t="s">
        <v>101</v>
      </c>
      <c r="C315" s="13" t="s">
        <v>75</v>
      </c>
      <c r="D315" s="13" t="s">
        <v>102</v>
      </c>
      <c r="E315" s="15" t="s">
        <v>27</v>
      </c>
      <c r="F315" s="14" t="n">
        <v>1</v>
      </c>
      <c r="G315" s="16" t="n">
        <v>14.11</v>
      </c>
      <c r="H315" s="16" t="n">
        <v>1.4</v>
      </c>
      <c r="I315" s="16" t="n">
        <v>15.58</v>
      </c>
      <c r="J315" s="16" t="n">
        <f aca="false">ROUND(G315 * (1 + 20.34 / 100), 2)</f>
        <v>16.98</v>
      </c>
      <c r="K315" s="16" t="n">
        <f aca="false">ROUND(F315 * H315, 2)</f>
        <v>1.4</v>
      </c>
      <c r="L315" s="16" t="n">
        <f aca="false">M315 - K315</f>
        <v>15.58</v>
      </c>
      <c r="M315" s="16" t="n">
        <f aca="false">ROUND(F315 * J315, 2)</f>
        <v>16.98</v>
      </c>
      <c r="N315" s="17" t="n">
        <f aca="false">M315 / 662996.23</f>
        <v>2.56110053597137E-005</v>
      </c>
    </row>
    <row r="316" customFormat="false" ht="24" hidden="false" customHeight="true" outlineLevel="0" collapsed="false">
      <c r="A316" s="13" t="s">
        <v>535</v>
      </c>
      <c r="B316" s="14" t="s">
        <v>291</v>
      </c>
      <c r="C316" s="13" t="s">
        <v>25</v>
      </c>
      <c r="D316" s="13" t="s">
        <v>292</v>
      </c>
      <c r="E316" s="15" t="s">
        <v>68</v>
      </c>
      <c r="F316" s="14" t="n">
        <v>28.2</v>
      </c>
      <c r="G316" s="16" t="n">
        <v>27.14</v>
      </c>
      <c r="H316" s="16" t="n">
        <v>10.31</v>
      </c>
      <c r="I316" s="16" t="n">
        <v>22.35</v>
      </c>
      <c r="J316" s="16" t="n">
        <f aca="false">ROUND(G316 * (1 + 20.34 / 100), 2)</f>
        <v>32.66</v>
      </c>
      <c r="K316" s="16" t="n">
        <f aca="false">ROUND(F316 * H316, 2)</f>
        <v>290.74</v>
      </c>
      <c r="L316" s="16" t="n">
        <f aca="false">M316 - K316</f>
        <v>630.27</v>
      </c>
      <c r="M316" s="16" t="n">
        <f aca="false">ROUND(F316 * J316, 2)</f>
        <v>921.01</v>
      </c>
      <c r="N316" s="17" t="n">
        <f aca="false">M316 / 662996.23</f>
        <v>0.00138916325361307</v>
      </c>
    </row>
    <row r="317" customFormat="false" ht="24" hidden="false" customHeight="true" outlineLevel="0" collapsed="false">
      <c r="A317" s="13" t="s">
        <v>536</v>
      </c>
      <c r="B317" s="14" t="s">
        <v>167</v>
      </c>
      <c r="C317" s="13" t="s">
        <v>25</v>
      </c>
      <c r="D317" s="13" t="s">
        <v>257</v>
      </c>
      <c r="E317" s="15" t="s">
        <v>27</v>
      </c>
      <c r="F317" s="14" t="n">
        <v>1.97</v>
      </c>
      <c r="G317" s="16" t="n">
        <v>7.26</v>
      </c>
      <c r="H317" s="16" t="n">
        <v>4.07</v>
      </c>
      <c r="I317" s="16" t="n">
        <v>4.67</v>
      </c>
      <c r="J317" s="16" t="n">
        <f aca="false">ROUND(G317 * (1 + 20.34 / 100), 2)</f>
        <v>8.74</v>
      </c>
      <c r="K317" s="16" t="n">
        <f aca="false">ROUND(F317 * H317, 2)</f>
        <v>8.02</v>
      </c>
      <c r="L317" s="16" t="n">
        <f aca="false">M317 - K317</f>
        <v>9.2</v>
      </c>
      <c r="M317" s="16" t="n">
        <f aca="false">ROUND(F317 * J317, 2)</f>
        <v>17.22</v>
      </c>
      <c r="N317" s="17" t="n">
        <f aca="false">M317 / 662996.23</f>
        <v>2.59729983683316E-005</v>
      </c>
    </row>
    <row r="318" customFormat="false" ht="36" hidden="false" customHeight="true" outlineLevel="0" collapsed="false">
      <c r="A318" s="13" t="s">
        <v>537</v>
      </c>
      <c r="B318" s="14" t="s">
        <v>104</v>
      </c>
      <c r="C318" s="13" t="s">
        <v>25</v>
      </c>
      <c r="D318" s="13" t="s">
        <v>105</v>
      </c>
      <c r="E318" s="15" t="s">
        <v>27</v>
      </c>
      <c r="F318" s="14" t="n">
        <v>1</v>
      </c>
      <c r="G318" s="16" t="n">
        <v>1.9</v>
      </c>
      <c r="H318" s="16" t="n">
        <v>0.63</v>
      </c>
      <c r="I318" s="16" t="n">
        <v>1.66</v>
      </c>
      <c r="J318" s="16" t="n">
        <f aca="false">ROUND(G318 * (1 + 20.34 / 100), 2)</f>
        <v>2.29</v>
      </c>
      <c r="K318" s="16" t="n">
        <f aca="false">ROUND(F318 * H318, 2)</f>
        <v>0.63</v>
      </c>
      <c r="L318" s="16" t="n">
        <f aca="false">M318 - K318</f>
        <v>1.66</v>
      </c>
      <c r="M318" s="16" t="n">
        <f aca="false">ROUND(F318 * J318, 2)</f>
        <v>2.29</v>
      </c>
      <c r="N318" s="17" t="n">
        <f aca="false">M318 / 662996.23</f>
        <v>3.45401662389543E-006</v>
      </c>
    </row>
    <row r="319" customFormat="false" ht="24" hidden="false" customHeight="true" outlineLevel="0" collapsed="false">
      <c r="A319" s="13" t="s">
        <v>538</v>
      </c>
      <c r="B319" s="14" t="s">
        <v>110</v>
      </c>
      <c r="C319" s="13" t="s">
        <v>25</v>
      </c>
      <c r="D319" s="13" t="s">
        <v>111</v>
      </c>
      <c r="E319" s="15" t="s">
        <v>27</v>
      </c>
      <c r="F319" s="14" t="n">
        <v>87.72</v>
      </c>
      <c r="G319" s="16" t="n">
        <v>16.53</v>
      </c>
      <c r="H319" s="16" t="n">
        <v>6.73</v>
      </c>
      <c r="I319" s="16" t="n">
        <v>13.16</v>
      </c>
      <c r="J319" s="16" t="n">
        <f aca="false">ROUND(G319 * (1 + 20.34 / 100), 2)</f>
        <v>19.89</v>
      </c>
      <c r="K319" s="16" t="n">
        <f aca="false">ROUND(F319 * H319, 2)</f>
        <v>590.36</v>
      </c>
      <c r="L319" s="16" t="n">
        <f aca="false">M319 - K319</f>
        <v>1154.39</v>
      </c>
      <c r="M319" s="16" t="n">
        <f aca="false">ROUND(F319 * J319, 2)</f>
        <v>1744.75</v>
      </c>
      <c r="N319" s="17" t="n">
        <f aca="false">M319 / 662996.23</f>
        <v>0.00263161375744173</v>
      </c>
    </row>
    <row r="320" customFormat="false" ht="24" hidden="false" customHeight="true" outlineLevel="0" collapsed="false">
      <c r="A320" s="13" t="s">
        <v>539</v>
      </c>
      <c r="B320" s="14" t="s">
        <v>107</v>
      </c>
      <c r="C320" s="13" t="s">
        <v>25</v>
      </c>
      <c r="D320" s="13" t="s">
        <v>108</v>
      </c>
      <c r="E320" s="15" t="s">
        <v>27</v>
      </c>
      <c r="F320" s="14" t="n">
        <v>73.48</v>
      </c>
      <c r="G320" s="16" t="n">
        <v>14.79</v>
      </c>
      <c r="H320" s="16" t="n">
        <v>5.16</v>
      </c>
      <c r="I320" s="16" t="n">
        <v>12.64</v>
      </c>
      <c r="J320" s="16" t="n">
        <f aca="false">ROUND(G320 * (1 + 20.34 / 100), 2)</f>
        <v>17.8</v>
      </c>
      <c r="K320" s="16" t="n">
        <f aca="false">ROUND(F320 * H320, 2)</f>
        <v>379.16</v>
      </c>
      <c r="L320" s="16" t="n">
        <f aca="false">M320 - K320</f>
        <v>928.78</v>
      </c>
      <c r="M320" s="16" t="n">
        <f aca="false">ROUND(F320 * J320, 2)</f>
        <v>1307.94</v>
      </c>
      <c r="N320" s="17" t="n">
        <f aca="false">M320 / 662996.23</f>
        <v>0.00197277139871519</v>
      </c>
    </row>
    <row r="321" customFormat="false" ht="48" hidden="false" customHeight="true" outlineLevel="0" collapsed="false">
      <c r="A321" s="13" t="s">
        <v>540</v>
      </c>
      <c r="B321" s="14" t="s">
        <v>305</v>
      </c>
      <c r="C321" s="13" t="s">
        <v>87</v>
      </c>
      <c r="D321" s="13" t="s">
        <v>306</v>
      </c>
      <c r="E321" s="15" t="s">
        <v>27</v>
      </c>
      <c r="F321" s="14" t="n">
        <v>87.72</v>
      </c>
      <c r="G321" s="16" t="n">
        <v>171.93</v>
      </c>
      <c r="H321" s="16" t="n">
        <v>23.63</v>
      </c>
      <c r="I321" s="16" t="n">
        <v>183.27</v>
      </c>
      <c r="J321" s="16" t="n">
        <f aca="false">ROUND(G321 * (1 + 20.34 / 100), 2)</f>
        <v>206.9</v>
      </c>
      <c r="K321" s="16" t="n">
        <f aca="false">ROUND(F321 * H321, 2)</f>
        <v>2072.82</v>
      </c>
      <c r="L321" s="16" t="n">
        <f aca="false">M321 - K321</f>
        <v>16076.45</v>
      </c>
      <c r="M321" s="16" t="n">
        <f aca="false">ROUND(F321 * J321, 2)</f>
        <v>18149.27</v>
      </c>
      <c r="N321" s="17" t="n">
        <f aca="false">M321 / 662996.23</f>
        <v>0.0273746202146579</v>
      </c>
    </row>
    <row r="322" customFormat="false" ht="24" hidden="false" customHeight="true" outlineLevel="0" collapsed="false">
      <c r="A322" s="9" t="s">
        <v>541</v>
      </c>
      <c r="B322" s="9"/>
      <c r="C322" s="9"/>
      <c r="D322" s="9" t="s">
        <v>542</v>
      </c>
      <c r="E322" s="9"/>
      <c r="F322" s="10"/>
      <c r="G322" s="9"/>
      <c r="H322" s="9"/>
      <c r="I322" s="9"/>
      <c r="J322" s="9"/>
      <c r="K322" s="9"/>
      <c r="L322" s="9"/>
      <c r="M322" s="11" t="n">
        <v>32713.33</v>
      </c>
      <c r="N322" s="12" t="n">
        <f aca="false">M322 / 662996.23</f>
        <v>0.049341653119204</v>
      </c>
    </row>
    <row r="323" customFormat="false" ht="36" hidden="false" customHeight="true" outlineLevel="0" collapsed="false">
      <c r="A323" s="13" t="s">
        <v>543</v>
      </c>
      <c r="B323" s="14" t="s">
        <v>40</v>
      </c>
      <c r="C323" s="13" t="s">
        <v>25</v>
      </c>
      <c r="D323" s="13" t="s">
        <v>41</v>
      </c>
      <c r="E323" s="15" t="s">
        <v>27</v>
      </c>
      <c r="F323" s="14" t="n">
        <v>181.23</v>
      </c>
      <c r="G323" s="16" t="n">
        <v>2.92</v>
      </c>
      <c r="H323" s="16" t="n">
        <v>2.67</v>
      </c>
      <c r="I323" s="16" t="n">
        <v>0.84</v>
      </c>
      <c r="J323" s="16" t="n">
        <f aca="false">ROUND(G323 * (1 + 20.34 / 100), 2)</f>
        <v>3.51</v>
      </c>
      <c r="K323" s="16" t="n">
        <f aca="false">ROUND(F323 * H323, 2)</f>
        <v>483.88</v>
      </c>
      <c r="L323" s="16" t="n">
        <f aca="false">M323 - K323</f>
        <v>152.24</v>
      </c>
      <c r="M323" s="16" t="n">
        <f aca="false">ROUND(F323 * J323, 2)</f>
        <v>636.12</v>
      </c>
      <c r="N323" s="17" t="n">
        <f aca="false">M323 / 662996.23</f>
        <v>0.000959462469341643</v>
      </c>
    </row>
    <row r="324" customFormat="false" ht="48" hidden="false" customHeight="true" outlineLevel="0" collapsed="false">
      <c r="A324" s="13" t="s">
        <v>544</v>
      </c>
      <c r="B324" s="14" t="s">
        <v>545</v>
      </c>
      <c r="C324" s="13" t="s">
        <v>87</v>
      </c>
      <c r="D324" s="13" t="s">
        <v>546</v>
      </c>
      <c r="E324" s="15" t="s">
        <v>27</v>
      </c>
      <c r="F324" s="14" t="n">
        <v>8.36</v>
      </c>
      <c r="G324" s="16" t="n">
        <v>93.1</v>
      </c>
      <c r="H324" s="16" t="n">
        <v>41.44</v>
      </c>
      <c r="I324" s="16" t="n">
        <v>70.6</v>
      </c>
      <c r="J324" s="16" t="n">
        <f aca="false">ROUND(G324 * (1 + 20.34 / 100), 2)</f>
        <v>112.04</v>
      </c>
      <c r="K324" s="16" t="n">
        <f aca="false">ROUND(F324 * H324, 2)</f>
        <v>346.44</v>
      </c>
      <c r="L324" s="16" t="n">
        <f aca="false">M324 - K324</f>
        <v>590.21</v>
      </c>
      <c r="M324" s="16" t="n">
        <f aca="false">ROUND(F324 * J324, 2)</f>
        <v>936.65</v>
      </c>
      <c r="N324" s="17" t="n">
        <f aca="false">M324 / 662996.23</f>
        <v>0.00141275313134134</v>
      </c>
    </row>
    <row r="325" customFormat="false" ht="24" hidden="false" customHeight="true" outlineLevel="0" collapsed="false">
      <c r="A325" s="13" t="s">
        <v>547</v>
      </c>
      <c r="B325" s="14" t="s">
        <v>47</v>
      </c>
      <c r="C325" s="13" t="s">
        <v>25</v>
      </c>
      <c r="D325" s="13" t="s">
        <v>48</v>
      </c>
      <c r="E325" s="15" t="s">
        <v>27</v>
      </c>
      <c r="F325" s="14" t="n">
        <v>167.27</v>
      </c>
      <c r="G325" s="16" t="n">
        <v>1.74</v>
      </c>
      <c r="H325" s="16" t="n">
        <v>1.5</v>
      </c>
      <c r="I325" s="16" t="n">
        <v>0.59</v>
      </c>
      <c r="J325" s="16" t="n">
        <f aca="false">ROUND(G325 * (1 + 20.34 / 100), 2)</f>
        <v>2.09</v>
      </c>
      <c r="K325" s="16" t="n">
        <f aca="false">ROUND(F325 * H325, 2)</f>
        <v>250.91</v>
      </c>
      <c r="L325" s="16" t="n">
        <f aca="false">M325 - K325</f>
        <v>98.68</v>
      </c>
      <c r="M325" s="16" t="n">
        <f aca="false">ROUND(F325 * J325, 2)</f>
        <v>349.59</v>
      </c>
      <c r="N325" s="17" t="n">
        <f aca="false">M325 / 662996.23</f>
        <v>0.000527288066177993</v>
      </c>
    </row>
    <row r="326" customFormat="false" ht="24" hidden="false" customHeight="true" outlineLevel="0" collapsed="false">
      <c r="A326" s="13" t="s">
        <v>548</v>
      </c>
      <c r="B326" s="14" t="s">
        <v>50</v>
      </c>
      <c r="C326" s="13" t="s">
        <v>25</v>
      </c>
      <c r="D326" s="13" t="s">
        <v>51</v>
      </c>
      <c r="E326" s="15" t="s">
        <v>27</v>
      </c>
      <c r="F326" s="14" t="n">
        <v>167.27</v>
      </c>
      <c r="G326" s="16" t="n">
        <v>24.44</v>
      </c>
      <c r="H326" s="16" t="n">
        <v>14.17</v>
      </c>
      <c r="I326" s="16" t="n">
        <v>15.24</v>
      </c>
      <c r="J326" s="16" t="n">
        <f aca="false">ROUND(G326 * (1 + 20.34 / 100), 2)</f>
        <v>29.41</v>
      </c>
      <c r="K326" s="16" t="n">
        <f aca="false">ROUND(F326 * H326, 2)</f>
        <v>2370.22</v>
      </c>
      <c r="L326" s="16" t="n">
        <f aca="false">M326 - K326</f>
        <v>2549.19</v>
      </c>
      <c r="M326" s="16" t="n">
        <f aca="false">ROUND(F326 * J326, 2)</f>
        <v>4919.41</v>
      </c>
      <c r="N326" s="17" t="n">
        <f aca="false">M326 / 662996.23</f>
        <v>0.00741996677718665</v>
      </c>
    </row>
    <row r="327" customFormat="false" ht="48" hidden="false" customHeight="true" outlineLevel="0" collapsed="false">
      <c r="A327" s="13" t="s">
        <v>549</v>
      </c>
      <c r="B327" s="14" t="s">
        <v>550</v>
      </c>
      <c r="C327" s="13" t="s">
        <v>25</v>
      </c>
      <c r="D327" s="13" t="s">
        <v>551</v>
      </c>
      <c r="E327" s="15" t="s">
        <v>27</v>
      </c>
      <c r="F327" s="14" t="n">
        <v>181.23</v>
      </c>
      <c r="G327" s="16" t="n">
        <v>48.78</v>
      </c>
      <c r="H327" s="16" t="n">
        <v>5.79</v>
      </c>
      <c r="I327" s="16" t="n">
        <v>52.91</v>
      </c>
      <c r="J327" s="16" t="n">
        <f aca="false">ROUND(G327 * (1 + 20.34 / 100), 2)</f>
        <v>58.7</v>
      </c>
      <c r="K327" s="16" t="n">
        <f aca="false">ROUND(F327 * H327, 2)</f>
        <v>1049.32</v>
      </c>
      <c r="L327" s="16" t="n">
        <f aca="false">M327 - K327</f>
        <v>9588.88</v>
      </c>
      <c r="M327" s="16" t="n">
        <f aca="false">ROUND(F327 * J327, 2)</f>
        <v>10638.2</v>
      </c>
      <c r="N327" s="17" t="n">
        <f aca="false">M327 / 662996.23</f>
        <v>0.0160456417678272</v>
      </c>
    </row>
    <row r="328" customFormat="false" ht="24" hidden="false" customHeight="true" outlineLevel="0" collapsed="false">
      <c r="A328" s="13" t="s">
        <v>552</v>
      </c>
      <c r="B328" s="14" t="s">
        <v>553</v>
      </c>
      <c r="C328" s="13" t="s">
        <v>25</v>
      </c>
      <c r="D328" s="13" t="s">
        <v>554</v>
      </c>
      <c r="E328" s="15" t="s">
        <v>27</v>
      </c>
      <c r="F328" s="14" t="n">
        <v>181.23</v>
      </c>
      <c r="G328" s="16" t="n">
        <v>10.73</v>
      </c>
      <c r="H328" s="16" t="n">
        <v>4.85</v>
      </c>
      <c r="I328" s="16" t="n">
        <v>8.06</v>
      </c>
      <c r="J328" s="16" t="n">
        <f aca="false">ROUND(G328 * (1 + 20.34 / 100), 2)</f>
        <v>12.91</v>
      </c>
      <c r="K328" s="16" t="n">
        <f aca="false">ROUND(F328 * H328, 2)</f>
        <v>878.97</v>
      </c>
      <c r="L328" s="16" t="n">
        <f aca="false">M328 - K328</f>
        <v>1460.71</v>
      </c>
      <c r="M328" s="16" t="n">
        <f aca="false">ROUND(F328 * J328, 2)</f>
        <v>2339.68</v>
      </c>
      <c r="N328" s="17" t="n">
        <f aca="false">M328 / 662996.23</f>
        <v>0.00352894917667933</v>
      </c>
    </row>
    <row r="329" customFormat="false" ht="36" hidden="false" customHeight="true" outlineLevel="0" collapsed="false">
      <c r="A329" s="13" t="s">
        <v>555</v>
      </c>
      <c r="B329" s="14" t="s">
        <v>66</v>
      </c>
      <c r="C329" s="13" t="s">
        <v>25</v>
      </c>
      <c r="D329" s="13" t="s">
        <v>67</v>
      </c>
      <c r="E329" s="15" t="s">
        <v>68</v>
      </c>
      <c r="F329" s="14" t="n">
        <v>22.6</v>
      </c>
      <c r="G329" s="16" t="n">
        <v>77.52</v>
      </c>
      <c r="H329" s="16" t="n">
        <v>2.59</v>
      </c>
      <c r="I329" s="16" t="n">
        <v>90.7</v>
      </c>
      <c r="J329" s="16" t="n">
        <f aca="false">ROUND(G329 * (1 + 20.34 / 100), 2)</f>
        <v>93.29</v>
      </c>
      <c r="K329" s="16" t="n">
        <f aca="false">ROUND(F329 * H329, 2)</f>
        <v>58.53</v>
      </c>
      <c r="L329" s="16" t="n">
        <f aca="false">M329 - K329</f>
        <v>2049.82</v>
      </c>
      <c r="M329" s="16" t="n">
        <f aca="false">ROUND(F329 * J329, 2)</f>
        <v>2108.35</v>
      </c>
      <c r="N329" s="17" t="n">
        <f aca="false">M329 / 662996.23</f>
        <v>0.00318003316549779</v>
      </c>
    </row>
    <row r="330" customFormat="false" ht="24" hidden="false" customHeight="true" outlineLevel="0" collapsed="false">
      <c r="A330" s="13" t="s">
        <v>556</v>
      </c>
      <c r="B330" s="14" t="s">
        <v>90</v>
      </c>
      <c r="C330" s="13" t="s">
        <v>25</v>
      </c>
      <c r="D330" s="13" t="s">
        <v>91</v>
      </c>
      <c r="E330" s="15" t="s">
        <v>68</v>
      </c>
      <c r="F330" s="14" t="n">
        <v>9</v>
      </c>
      <c r="G330" s="16" t="n">
        <v>63.76</v>
      </c>
      <c r="H330" s="16" t="n">
        <v>6.58</v>
      </c>
      <c r="I330" s="16" t="n">
        <v>70.15</v>
      </c>
      <c r="J330" s="16" t="n">
        <f aca="false">ROUND(G330 * (1 + 20.34 / 100), 2)</f>
        <v>76.73</v>
      </c>
      <c r="K330" s="16" t="n">
        <f aca="false">ROUND(F330 * H330, 2)</f>
        <v>59.22</v>
      </c>
      <c r="L330" s="16" t="n">
        <f aca="false">M330 - K330</f>
        <v>631.35</v>
      </c>
      <c r="M330" s="16" t="n">
        <f aca="false">ROUND(F330 * J330, 2)</f>
        <v>690.57</v>
      </c>
      <c r="N330" s="17" t="n">
        <f aca="false">M330 / 662996.23</f>
        <v>0.00104158963317182</v>
      </c>
    </row>
    <row r="331" customFormat="false" ht="36" hidden="false" customHeight="true" outlineLevel="0" collapsed="false">
      <c r="A331" s="13" t="s">
        <v>557</v>
      </c>
      <c r="B331" s="14" t="s">
        <v>83</v>
      </c>
      <c r="C331" s="13" t="s">
        <v>25</v>
      </c>
      <c r="D331" s="13" t="s">
        <v>84</v>
      </c>
      <c r="E331" s="15" t="s">
        <v>68</v>
      </c>
      <c r="F331" s="14" t="n">
        <v>39</v>
      </c>
      <c r="G331" s="16" t="n">
        <v>215.09</v>
      </c>
      <c r="H331" s="16" t="n">
        <v>22.79</v>
      </c>
      <c r="I331" s="16" t="n">
        <v>236.05</v>
      </c>
      <c r="J331" s="16" t="n">
        <f aca="false">ROUND(G331 * (1 + 20.34 / 100), 2)</f>
        <v>258.84</v>
      </c>
      <c r="K331" s="16" t="n">
        <f aca="false">ROUND(F331 * H331, 2)</f>
        <v>888.81</v>
      </c>
      <c r="L331" s="16" t="n">
        <f aca="false">M331 - K331</f>
        <v>9205.95</v>
      </c>
      <c r="M331" s="16" t="n">
        <f aca="false">ROUND(F331 * J331, 2)</f>
        <v>10094.76</v>
      </c>
      <c r="N331" s="17" t="n">
        <f aca="false">M331 / 662996.23</f>
        <v>0.0152259689319802</v>
      </c>
    </row>
    <row r="332" customFormat="false" ht="24" hidden="false" customHeight="true" outlineLevel="0" collapsed="false">
      <c r="A332" s="9" t="s">
        <v>558</v>
      </c>
      <c r="B332" s="9"/>
      <c r="C332" s="9"/>
      <c r="D332" s="9" t="s">
        <v>559</v>
      </c>
      <c r="E332" s="9"/>
      <c r="F332" s="10"/>
      <c r="G332" s="9"/>
      <c r="H332" s="9"/>
      <c r="I332" s="9"/>
      <c r="J332" s="9"/>
      <c r="K332" s="9"/>
      <c r="L332" s="9"/>
      <c r="M332" s="11" t="n">
        <v>1448.33</v>
      </c>
      <c r="N332" s="12" t="n">
        <f aca="false">M332 / 662996.23</f>
        <v>0.00218452222571462</v>
      </c>
    </row>
    <row r="333" customFormat="false" ht="24" hidden="false" customHeight="true" outlineLevel="0" collapsed="false">
      <c r="A333" s="13" t="s">
        <v>560</v>
      </c>
      <c r="B333" s="14" t="s">
        <v>50</v>
      </c>
      <c r="C333" s="13" t="s">
        <v>25</v>
      </c>
      <c r="D333" s="13" t="s">
        <v>51</v>
      </c>
      <c r="E333" s="15" t="s">
        <v>27</v>
      </c>
      <c r="F333" s="14" t="n">
        <v>17.31</v>
      </c>
      <c r="G333" s="16" t="n">
        <v>24.44</v>
      </c>
      <c r="H333" s="16" t="n">
        <v>14.17</v>
      </c>
      <c r="I333" s="16" t="n">
        <v>15.24</v>
      </c>
      <c r="J333" s="16" t="n">
        <f aca="false">ROUND(G333 * (1 + 20.34 / 100), 2)</f>
        <v>29.41</v>
      </c>
      <c r="K333" s="16" t="n">
        <f aca="false">ROUND(F333 * H333, 2)</f>
        <v>245.28</v>
      </c>
      <c r="L333" s="16" t="n">
        <f aca="false">M333 - K333</f>
        <v>263.81</v>
      </c>
      <c r="M333" s="16" t="n">
        <f aca="false">ROUND(F333 * J333, 2)</f>
        <v>509.09</v>
      </c>
      <c r="N333" s="17" t="n">
        <f aca="false">M333 / 662996.23</f>
        <v>0.000767862586488614</v>
      </c>
    </row>
    <row r="334" customFormat="false" ht="24" hidden="false" customHeight="true" outlineLevel="0" collapsed="false">
      <c r="A334" s="13" t="s">
        <v>561</v>
      </c>
      <c r="B334" s="14" t="s">
        <v>79</v>
      </c>
      <c r="C334" s="13" t="s">
        <v>25</v>
      </c>
      <c r="D334" s="13" t="s">
        <v>562</v>
      </c>
      <c r="E334" s="15" t="s">
        <v>27</v>
      </c>
      <c r="F334" s="14" t="n">
        <v>17.31</v>
      </c>
      <c r="G334" s="16" t="n">
        <v>45.09</v>
      </c>
      <c r="H334" s="16" t="n">
        <v>17</v>
      </c>
      <c r="I334" s="16" t="n">
        <v>37.26</v>
      </c>
      <c r="J334" s="16" t="n">
        <f aca="false">ROUND(G334 * (1 + 20.34 / 100), 2)</f>
        <v>54.26</v>
      </c>
      <c r="K334" s="16" t="n">
        <f aca="false">ROUND(F334 * H334, 2)</f>
        <v>294.27</v>
      </c>
      <c r="L334" s="16" t="n">
        <f aca="false">M334 - K334</f>
        <v>644.97</v>
      </c>
      <c r="M334" s="16" t="n">
        <f aca="false">ROUND(F334 * J334, 2)</f>
        <v>939.24</v>
      </c>
      <c r="N334" s="17" t="n">
        <f aca="false">M334 / 662996.23</f>
        <v>0.001416659639226</v>
      </c>
    </row>
    <row r="335" customFormat="false" ht="24" hidden="false" customHeight="true" outlineLevel="0" collapsed="false">
      <c r="A335" s="9" t="s">
        <v>563</v>
      </c>
      <c r="B335" s="9"/>
      <c r="C335" s="9"/>
      <c r="D335" s="9" t="s">
        <v>564</v>
      </c>
      <c r="E335" s="9"/>
      <c r="F335" s="10"/>
      <c r="G335" s="9"/>
      <c r="H335" s="9"/>
      <c r="I335" s="9"/>
      <c r="J335" s="9"/>
      <c r="K335" s="9"/>
      <c r="L335" s="9"/>
      <c r="M335" s="11" t="n">
        <v>1662.01</v>
      </c>
      <c r="N335" s="12" t="n">
        <f aca="false">M335 / 662996.23</f>
        <v>0.00250681666772072</v>
      </c>
    </row>
    <row r="336" customFormat="false" ht="24" hidden="false" customHeight="true" outlineLevel="0" collapsed="false">
      <c r="A336" s="13" t="s">
        <v>565</v>
      </c>
      <c r="B336" s="14" t="s">
        <v>566</v>
      </c>
      <c r="C336" s="13" t="s">
        <v>98</v>
      </c>
      <c r="D336" s="13" t="s">
        <v>567</v>
      </c>
      <c r="E336" s="15" t="s">
        <v>27</v>
      </c>
      <c r="F336" s="14" t="n">
        <v>3.8</v>
      </c>
      <c r="G336" s="16" t="n">
        <v>338.71</v>
      </c>
      <c r="H336" s="16" t="n">
        <v>82.67</v>
      </c>
      <c r="I336" s="16" t="n">
        <v>324.93</v>
      </c>
      <c r="J336" s="16" t="n">
        <f aca="false">ROUND(G336 * (1 + 20.34 / 100), 2)</f>
        <v>407.6</v>
      </c>
      <c r="K336" s="16" t="n">
        <f aca="false">ROUND(F336 * H336, 2)</f>
        <v>314.15</v>
      </c>
      <c r="L336" s="16" t="n">
        <f aca="false">M336 - K336</f>
        <v>1234.73</v>
      </c>
      <c r="M336" s="16" t="n">
        <f aca="false">ROUND(F336 * J336, 2)</f>
        <v>1548.88</v>
      </c>
      <c r="N336" s="17" t="n">
        <f aca="false">M336 / 662996.23</f>
        <v>0.00233618221328348</v>
      </c>
    </row>
    <row r="337" customFormat="false" ht="36" hidden="false" customHeight="true" outlineLevel="0" collapsed="false">
      <c r="A337" s="13" t="s">
        <v>568</v>
      </c>
      <c r="B337" s="14" t="s">
        <v>569</v>
      </c>
      <c r="C337" s="13" t="s">
        <v>25</v>
      </c>
      <c r="D337" s="13" t="s">
        <v>570</v>
      </c>
      <c r="E337" s="15" t="s">
        <v>571</v>
      </c>
      <c r="F337" s="14" t="n">
        <v>0.21</v>
      </c>
      <c r="G337" s="16" t="n">
        <v>447.66</v>
      </c>
      <c r="H337" s="16" t="n">
        <v>71.53</v>
      </c>
      <c r="I337" s="16" t="n">
        <v>467.18</v>
      </c>
      <c r="J337" s="16" t="n">
        <f aca="false">ROUND(G337 * (1 + 20.34 / 100), 2)</f>
        <v>538.71</v>
      </c>
      <c r="K337" s="16" t="n">
        <f aca="false">ROUND(F337 * H337, 2)</f>
        <v>15.02</v>
      </c>
      <c r="L337" s="16" t="n">
        <f aca="false">M337 - K337</f>
        <v>98.11</v>
      </c>
      <c r="M337" s="16" t="n">
        <f aca="false">ROUND(F337 * J337, 2)</f>
        <v>113.13</v>
      </c>
      <c r="N337" s="17" t="n">
        <f aca="false">M337 / 662996.23</f>
        <v>0.000170634454437245</v>
      </c>
    </row>
    <row r="338" customFormat="false" ht="24" hidden="false" customHeight="true" outlineLevel="0" collapsed="false">
      <c r="A338" s="9" t="s">
        <v>572</v>
      </c>
      <c r="B338" s="9"/>
      <c r="C338" s="9"/>
      <c r="D338" s="9" t="s">
        <v>573</v>
      </c>
      <c r="E338" s="9"/>
      <c r="F338" s="10"/>
      <c r="G338" s="9"/>
      <c r="H338" s="9"/>
      <c r="I338" s="9"/>
      <c r="J338" s="9"/>
      <c r="K338" s="9"/>
      <c r="L338" s="9"/>
      <c r="M338" s="11" t="n">
        <v>22593.03</v>
      </c>
      <c r="N338" s="12" t="n">
        <f aca="false">M338 / 662996.23</f>
        <v>0.0340771620978901</v>
      </c>
    </row>
    <row r="339" customFormat="false" ht="36" hidden="false" customHeight="true" outlineLevel="0" collapsed="false">
      <c r="A339" s="13" t="s">
        <v>574</v>
      </c>
      <c r="B339" s="14" t="s">
        <v>575</v>
      </c>
      <c r="C339" s="13" t="s">
        <v>25</v>
      </c>
      <c r="D339" s="13" t="s">
        <v>576</v>
      </c>
      <c r="E339" s="15" t="s">
        <v>27</v>
      </c>
      <c r="F339" s="14" t="n">
        <v>1163.39</v>
      </c>
      <c r="G339" s="16" t="n">
        <v>16.14</v>
      </c>
      <c r="H339" s="16" t="n">
        <v>6.45</v>
      </c>
      <c r="I339" s="16" t="n">
        <v>12.97</v>
      </c>
      <c r="J339" s="16" t="n">
        <f aca="false">ROUND(G339 * (1 + 20.34 / 100), 2)</f>
        <v>19.42</v>
      </c>
      <c r="K339" s="16" t="n">
        <f aca="false">ROUND(F339 * H339, 2)</f>
        <v>7503.87</v>
      </c>
      <c r="L339" s="16" t="n">
        <f aca="false">M339 - K339</f>
        <v>15089.16</v>
      </c>
      <c r="M339" s="16" t="n">
        <f aca="false">ROUND(F339 * J339, 2)</f>
        <v>22593.03</v>
      </c>
      <c r="N339" s="17" t="n">
        <f aca="false">M339 / 662996.23</f>
        <v>0.0340771620978901</v>
      </c>
    </row>
    <row r="340" customFormat="false" ht="24" hidden="false" customHeight="true" outlineLevel="0" collapsed="false">
      <c r="A340" s="9" t="s">
        <v>577</v>
      </c>
      <c r="B340" s="9"/>
      <c r="C340" s="9"/>
      <c r="D340" s="9" t="s">
        <v>578</v>
      </c>
      <c r="E340" s="9"/>
      <c r="F340" s="10"/>
      <c r="G340" s="9"/>
      <c r="H340" s="9"/>
      <c r="I340" s="9"/>
      <c r="J340" s="9"/>
      <c r="K340" s="9"/>
      <c r="L340" s="9"/>
      <c r="M340" s="11" t="n">
        <v>68784.97</v>
      </c>
      <c r="N340" s="12" t="n">
        <f aca="false">M340 / 662996.23</f>
        <v>0.103748659324956</v>
      </c>
    </row>
    <row r="341" customFormat="false" ht="48" hidden="false" customHeight="true" outlineLevel="0" collapsed="false">
      <c r="A341" s="13" t="s">
        <v>579</v>
      </c>
      <c r="B341" s="14" t="s">
        <v>580</v>
      </c>
      <c r="C341" s="13" t="s">
        <v>25</v>
      </c>
      <c r="D341" s="13" t="s">
        <v>581</v>
      </c>
      <c r="E341" s="15" t="s">
        <v>27</v>
      </c>
      <c r="F341" s="14" t="n">
        <v>2044.13</v>
      </c>
      <c r="G341" s="16" t="n">
        <v>27.96</v>
      </c>
      <c r="H341" s="16" t="n">
        <v>13.72</v>
      </c>
      <c r="I341" s="16" t="n">
        <v>19.93</v>
      </c>
      <c r="J341" s="16" t="n">
        <f aca="false">ROUND(G341 * (1 + 20.34 / 100), 2)</f>
        <v>33.65</v>
      </c>
      <c r="K341" s="16" t="n">
        <f aca="false">ROUND(F341 * H341, 2)</f>
        <v>28045.46</v>
      </c>
      <c r="L341" s="16" t="n">
        <f aca="false">M341 - K341</f>
        <v>40739.51</v>
      </c>
      <c r="M341" s="16" t="n">
        <f aca="false">ROUND(F341 * J341, 2)</f>
        <v>68784.97</v>
      </c>
      <c r="N341" s="17" t="n">
        <f aca="false">M341 / 662996.23</f>
        <v>0.103748659324956</v>
      </c>
    </row>
    <row r="342" customFormat="false" ht="24" hidden="false" customHeight="true" outlineLevel="0" collapsed="false">
      <c r="A342" s="9" t="s">
        <v>582</v>
      </c>
      <c r="B342" s="9"/>
      <c r="C342" s="9"/>
      <c r="D342" s="9" t="s">
        <v>583</v>
      </c>
      <c r="E342" s="9"/>
      <c r="F342" s="10"/>
      <c r="G342" s="9"/>
      <c r="H342" s="9"/>
      <c r="I342" s="9"/>
      <c r="J342" s="9"/>
      <c r="K342" s="9"/>
      <c r="L342" s="9"/>
      <c r="M342" s="11" t="n">
        <v>10333.97</v>
      </c>
      <c r="N342" s="12" t="n">
        <f aca="false">M342 / 662996.23</f>
        <v>0.015586770380278</v>
      </c>
    </row>
    <row r="343" customFormat="false" ht="24" hidden="false" customHeight="true" outlineLevel="0" collapsed="false">
      <c r="A343" s="13" t="s">
        <v>584</v>
      </c>
      <c r="B343" s="14" t="s">
        <v>585</v>
      </c>
      <c r="C343" s="13" t="s">
        <v>98</v>
      </c>
      <c r="D343" s="13" t="s">
        <v>586</v>
      </c>
      <c r="E343" s="15" t="s">
        <v>587</v>
      </c>
      <c r="F343" s="14" t="n">
        <v>10.7</v>
      </c>
      <c r="G343" s="16" t="n">
        <v>18.3</v>
      </c>
      <c r="H343" s="16" t="n">
        <v>16.64</v>
      </c>
      <c r="I343" s="16" t="n">
        <v>5.38</v>
      </c>
      <c r="J343" s="16" t="n">
        <f aca="false">ROUND(G343 * (1 + 20.34 / 100), 2)</f>
        <v>22.02</v>
      </c>
      <c r="K343" s="16" t="n">
        <f aca="false">ROUND(F343 * H343, 2)</f>
        <v>178.05</v>
      </c>
      <c r="L343" s="16" t="n">
        <f aca="false">M343 - K343</f>
        <v>57.56</v>
      </c>
      <c r="M343" s="16" t="n">
        <f aca="false">ROUND(F343 * J343, 2)</f>
        <v>235.61</v>
      </c>
      <c r="N343" s="17" t="n">
        <f aca="false">M343 / 662996.23</f>
        <v>0.00035537155316856</v>
      </c>
    </row>
    <row r="344" customFormat="false" ht="24" hidden="false" customHeight="true" outlineLevel="0" collapsed="false">
      <c r="A344" s="13" t="s">
        <v>588</v>
      </c>
      <c r="B344" s="14" t="s">
        <v>589</v>
      </c>
      <c r="C344" s="13" t="s">
        <v>25</v>
      </c>
      <c r="D344" s="13" t="s">
        <v>590</v>
      </c>
      <c r="E344" s="15" t="s">
        <v>27</v>
      </c>
      <c r="F344" s="14" t="n">
        <v>24.61</v>
      </c>
      <c r="G344" s="16" t="n">
        <v>17</v>
      </c>
      <c r="H344" s="16" t="n">
        <v>15.56</v>
      </c>
      <c r="I344" s="16" t="n">
        <v>4.9</v>
      </c>
      <c r="J344" s="16" t="n">
        <f aca="false">ROUND(G344 * (1 + 20.34 / 100), 2)</f>
        <v>20.46</v>
      </c>
      <c r="K344" s="16" t="n">
        <f aca="false">ROUND(F344 * H344, 2)</f>
        <v>382.93</v>
      </c>
      <c r="L344" s="16" t="n">
        <f aca="false">M344 - K344</f>
        <v>120.59</v>
      </c>
      <c r="M344" s="16" t="n">
        <f aca="false">ROUND(F344 * J344, 2)</f>
        <v>503.52</v>
      </c>
      <c r="N344" s="17" t="n">
        <f aca="false">M344 / 662996.23</f>
        <v>0.000759461332080274</v>
      </c>
    </row>
    <row r="345" customFormat="false" ht="24" hidden="false" customHeight="true" outlineLevel="0" collapsed="false">
      <c r="A345" s="13" t="s">
        <v>591</v>
      </c>
      <c r="B345" s="14" t="s">
        <v>592</v>
      </c>
      <c r="C345" s="13" t="s">
        <v>98</v>
      </c>
      <c r="D345" s="13" t="s">
        <v>593</v>
      </c>
      <c r="E345" s="15" t="s">
        <v>27</v>
      </c>
      <c r="F345" s="14" t="n">
        <v>5.17</v>
      </c>
      <c r="G345" s="16" t="n">
        <v>194.08</v>
      </c>
      <c r="H345" s="16" t="n">
        <v>163.99</v>
      </c>
      <c r="I345" s="16" t="n">
        <v>69.57</v>
      </c>
      <c r="J345" s="16" t="n">
        <f aca="false">ROUND(G345 * (1 + 20.34 / 100), 2)</f>
        <v>233.56</v>
      </c>
      <c r="K345" s="16" t="n">
        <f aca="false">ROUND(F345 * H345, 2)</f>
        <v>847.83</v>
      </c>
      <c r="L345" s="16" t="n">
        <f aca="false">M345 - K345</f>
        <v>359.68</v>
      </c>
      <c r="M345" s="16" t="n">
        <f aca="false">ROUND(F345 * J345, 2)</f>
        <v>1207.51</v>
      </c>
      <c r="N345" s="17" t="n">
        <f aca="false">M345 / 662996.23</f>
        <v>0.00182129240765064</v>
      </c>
    </row>
    <row r="346" customFormat="false" ht="24" hidden="false" customHeight="true" outlineLevel="0" collapsed="false">
      <c r="A346" s="13" t="s">
        <v>594</v>
      </c>
      <c r="B346" s="14" t="s">
        <v>595</v>
      </c>
      <c r="C346" s="13" t="s">
        <v>98</v>
      </c>
      <c r="D346" s="13" t="s">
        <v>596</v>
      </c>
      <c r="E346" s="15" t="s">
        <v>272</v>
      </c>
      <c r="F346" s="14" t="n">
        <v>24.61</v>
      </c>
      <c r="G346" s="16" t="n">
        <v>283.21</v>
      </c>
      <c r="H346" s="16" t="n">
        <v>75.1</v>
      </c>
      <c r="I346" s="16" t="n">
        <v>265.71</v>
      </c>
      <c r="J346" s="16" t="n">
        <f aca="false">ROUND(G346 * (1 + 20.34 / 100), 2)</f>
        <v>340.81</v>
      </c>
      <c r="K346" s="16" t="n">
        <f aca="false">ROUND(F346 * H346, 2)</f>
        <v>1848.21</v>
      </c>
      <c r="L346" s="16" t="n">
        <f aca="false">M346 - K346</f>
        <v>6539.12</v>
      </c>
      <c r="M346" s="16" t="n">
        <f aca="false">ROUND(F346 * J346, 2)</f>
        <v>8387.33</v>
      </c>
      <c r="N346" s="17" t="n">
        <f aca="false">M346 / 662996.23</f>
        <v>0.0126506450873786</v>
      </c>
    </row>
    <row r="347" customFormat="false" ht="24" hidden="false" customHeight="true" outlineLevel="0" collapsed="false">
      <c r="A347" s="9" t="s">
        <v>597</v>
      </c>
      <c r="B347" s="9"/>
      <c r="C347" s="9"/>
      <c r="D347" s="9" t="s">
        <v>598</v>
      </c>
      <c r="E347" s="9"/>
      <c r="F347" s="10"/>
      <c r="G347" s="9"/>
      <c r="H347" s="9"/>
      <c r="I347" s="9"/>
      <c r="J347" s="9"/>
      <c r="K347" s="9"/>
      <c r="L347" s="9"/>
      <c r="M347" s="11" t="n">
        <v>5010.19</v>
      </c>
      <c r="N347" s="12" t="n">
        <f aca="false">M347 / 662996.23</f>
        <v>0.00755689063269636</v>
      </c>
    </row>
    <row r="348" customFormat="false" ht="24" hidden="false" customHeight="true" outlineLevel="0" collapsed="false">
      <c r="A348" s="13" t="s">
        <v>599</v>
      </c>
      <c r="B348" s="14" t="s">
        <v>600</v>
      </c>
      <c r="C348" s="13" t="s">
        <v>25</v>
      </c>
      <c r="D348" s="13" t="s">
        <v>598</v>
      </c>
      <c r="E348" s="15" t="s">
        <v>27</v>
      </c>
      <c r="F348" s="14" t="n">
        <v>1102.15</v>
      </c>
      <c r="G348" s="16" t="n">
        <v>3.57</v>
      </c>
      <c r="H348" s="16" t="n">
        <v>2.36</v>
      </c>
      <c r="I348" s="16" t="n">
        <v>1.94</v>
      </c>
      <c r="J348" s="16" t="n">
        <f aca="false">ROUND(G348 * (1 + 20.34 / 100), 2)</f>
        <v>4.3</v>
      </c>
      <c r="K348" s="16" t="n">
        <f aca="false">ROUND(F348 * H348, 2)</f>
        <v>2601.07</v>
      </c>
      <c r="L348" s="16" t="n">
        <f aca="false">M348 - K348</f>
        <v>2138.18</v>
      </c>
      <c r="M348" s="16" t="n">
        <f aca="false">ROUND(F348 * J348, 2)</f>
        <v>4739.25</v>
      </c>
      <c r="N348" s="17" t="n">
        <f aca="false">M348 / 662996.23</f>
        <v>0.00714823069205084</v>
      </c>
    </row>
    <row r="349" customFormat="false" ht="24" hidden="false" customHeight="true" outlineLevel="0" collapsed="false">
      <c r="A349" s="13" t="s">
        <v>601</v>
      </c>
      <c r="B349" s="14" t="s">
        <v>602</v>
      </c>
      <c r="C349" s="13" t="s">
        <v>25</v>
      </c>
      <c r="D349" s="13" t="s">
        <v>603</v>
      </c>
      <c r="E349" s="15" t="s">
        <v>571</v>
      </c>
      <c r="F349" s="14" t="n">
        <v>8.93</v>
      </c>
      <c r="G349" s="16" t="n">
        <v>25.21</v>
      </c>
      <c r="H349" s="16" t="n">
        <v>17.83</v>
      </c>
      <c r="I349" s="16" t="n">
        <v>12.51</v>
      </c>
      <c r="J349" s="16" t="n">
        <f aca="false">ROUND(G349 * (1 + 20.34 / 100), 2)</f>
        <v>30.34</v>
      </c>
      <c r="K349" s="16" t="n">
        <f aca="false">ROUND(F349 * H349, 2)</f>
        <v>159.22</v>
      </c>
      <c r="L349" s="16" t="n">
        <f aca="false">M349 - K349</f>
        <v>111.72</v>
      </c>
      <c r="M349" s="16" t="n">
        <f aca="false">ROUND(F349 * J349, 2)</f>
        <v>270.94</v>
      </c>
      <c r="N349" s="17" t="n">
        <f aca="false">M349 / 662996.23</f>
        <v>0.000408659940645515</v>
      </c>
    </row>
    <row r="350" customFormat="false" ht="14.25" hidden="false" customHeight="false" outlineLevel="0" collapsed="false">
      <c r="A350" s="18"/>
      <c r="B350" s="18"/>
      <c r="C350" s="18"/>
      <c r="D350" s="18"/>
      <c r="E350" s="18"/>
      <c r="F350" s="18"/>
      <c r="G350" s="18"/>
      <c r="H350" s="18"/>
      <c r="I350" s="18"/>
      <c r="J350" s="18" t="s">
        <v>604</v>
      </c>
      <c r="K350" s="18" t="s">
        <v>605</v>
      </c>
      <c r="L350" s="18" t="s">
        <v>606</v>
      </c>
      <c r="M350" s="18" t="s">
        <v>607</v>
      </c>
      <c r="N350" s="18"/>
    </row>
    <row r="351" customFormat="false" ht="14.25" hidden="false" customHeight="false" outlineLevel="0" collapsed="false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</row>
    <row r="352" customFormat="false" ht="14.25" hidden="false" customHeight="true" outlineLevel="0" collapsed="false">
      <c r="A352" s="20"/>
      <c r="B352" s="20"/>
      <c r="C352" s="20"/>
      <c r="D352" s="21"/>
      <c r="E352" s="18"/>
      <c r="F352" s="18"/>
      <c r="G352" s="18"/>
      <c r="H352" s="18"/>
      <c r="I352" s="18"/>
      <c r="J352" s="4" t="s">
        <v>608</v>
      </c>
      <c r="K352" s="4"/>
      <c r="L352" s="22" t="n">
        <v>550940.05</v>
      </c>
      <c r="M352" s="22"/>
      <c r="N352" s="22"/>
    </row>
    <row r="353" customFormat="false" ht="14.25" hidden="false" customHeight="true" outlineLevel="0" collapsed="false">
      <c r="A353" s="20"/>
      <c r="B353" s="20"/>
      <c r="C353" s="20"/>
      <c r="D353" s="21"/>
      <c r="E353" s="18"/>
      <c r="F353" s="18"/>
      <c r="G353" s="18"/>
      <c r="H353" s="18"/>
      <c r="I353" s="18"/>
      <c r="J353" s="4" t="s">
        <v>609</v>
      </c>
      <c r="K353" s="4"/>
      <c r="L353" s="22" t="n">
        <v>112056.18</v>
      </c>
      <c r="M353" s="22"/>
      <c r="N353" s="22"/>
    </row>
    <row r="354" customFormat="false" ht="14.25" hidden="false" customHeight="true" outlineLevel="0" collapsed="false">
      <c r="A354" s="20"/>
      <c r="B354" s="20"/>
      <c r="C354" s="20"/>
      <c r="D354" s="21"/>
      <c r="E354" s="18"/>
      <c r="F354" s="18"/>
      <c r="G354" s="18"/>
      <c r="H354" s="18"/>
      <c r="I354" s="18"/>
      <c r="J354" s="4" t="s">
        <v>610</v>
      </c>
      <c r="K354" s="4"/>
      <c r="L354" s="22" t="n">
        <v>662996.23</v>
      </c>
      <c r="M354" s="22"/>
      <c r="N354" s="22"/>
    </row>
    <row r="355" customFormat="false" ht="60" hidden="false" customHeight="true" outlineLevel="0" collapsed="false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</row>
    <row r="356" customFormat="false" ht="69.95" hidden="false" customHeight="true" outlineLevel="0" collapsed="false">
      <c r="A356" s="24" t="s">
        <v>611</v>
      </c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</row>
  </sheetData>
  <mergeCells count="27">
    <mergeCell ref="E1:G1"/>
    <mergeCell ref="H1:J1"/>
    <mergeCell ref="K1:N1"/>
    <mergeCell ref="E2:G2"/>
    <mergeCell ref="H2:J2"/>
    <mergeCell ref="K2:N2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A352:C352"/>
    <mergeCell ref="J352:K352"/>
    <mergeCell ref="L352:N352"/>
    <mergeCell ref="A353:C353"/>
    <mergeCell ref="J353:K353"/>
    <mergeCell ref="L353:N353"/>
    <mergeCell ref="A354:C354"/>
    <mergeCell ref="J354:K354"/>
    <mergeCell ref="L354:N354"/>
    <mergeCell ref="A356:N356"/>
  </mergeCells>
  <printOptions headings="false" gridLines="false" gridLinesSet="true" horizontalCentered="false" verticalCentered="false"/>
  <pageMargins left="0.5" right="0.5" top="1" bottom="1" header="0.5" footer="0.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&amp;L &amp;CMinha Empresa
CNPJ:</oddHeader>
    <oddFooter>&amp;L &amp;C  -  -  / RS
(53) 3233-6087 / tatiane.silva@riogrande.rs.gov.br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2022-07-01T11:13:12Z</dcterms:created>
  <dc:creator>axlsx</dc:creator>
  <dc:description/>
  <dc:language>pt-BR</dc:language>
  <cp:lastModifiedBy/>
  <dcterms:modified xsi:type="dcterms:W3CDTF">2022-07-01T09:06:02Z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