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autoCompressPictures="0" defaultThemeVersion="123820"/>
  <mc:AlternateContent xmlns:mc="http://schemas.openxmlformats.org/markup-compatibility/2006">
    <mc:Choice Requires="x15">
      <x15ac:absPath xmlns:x15ac="http://schemas.microsoft.com/office/spreadsheetml/2010/11/ac" url="X:\PROJETOS 2017\Rio_Grande_RS_Mercado_Publico_01_2017\ELETRICO\ENTRADA DE ENERGIA\"/>
    </mc:Choice>
  </mc:AlternateContent>
  <bookViews>
    <workbookView xWindow="-30" yWindow="-45" windowWidth="13230" windowHeight="8280"/>
  </bookViews>
  <sheets>
    <sheet name="F-81.003" sheetId="2" r:id="rId1"/>
  </sheets>
  <definedNames>
    <definedName name="_xlnm.Print_Area" localSheetId="0">'F-81.003'!$A$1:$J$51,'F-81.003'!$L$1:$P$48</definedName>
  </definedNames>
  <calcPr calcId="162913"/>
  <webPublishing codePage="1252"/>
</workbook>
</file>

<file path=xl/calcChain.xml><?xml version="1.0" encoding="utf-8"?>
<calcChain xmlns="http://schemas.openxmlformats.org/spreadsheetml/2006/main">
  <c r="M10" i="2" l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4" i="2"/>
  <c r="M9" i="2"/>
  <c r="A46" i="2"/>
</calcChain>
</file>

<file path=xl/comments1.xml><?xml version="1.0" encoding="utf-8"?>
<comments xmlns="http://schemas.openxmlformats.org/spreadsheetml/2006/main">
  <authors>
    <author>felipe.wehrmann</author>
  </authors>
  <commentList>
    <comment ref="L8" authorId="0" shapeId="0">
      <text>
        <r>
          <rPr>
            <b/>
            <sz val="8"/>
            <color indexed="81"/>
            <rFont val="Tahoma"/>
            <charset val="1"/>
          </rPr>
          <t>Informar o número de cada uma das unidades consumidoras pertencentes ao agrupamento, inclusive com a identificação do bloco (caso necessário). Estas informações são fundamentais para o cadastro das unidades consumidoras.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B27" authorId="0" shapeId="0">
      <text>
        <r>
          <rPr>
            <b/>
            <sz val="8"/>
            <color indexed="81"/>
            <rFont val="Tahoma"/>
            <charset val="1"/>
          </rPr>
          <t>Informar a demanda de iluminação e tomadas, calculada conforme ANEXO D do RIC BT.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B28" authorId="0" shapeId="0">
      <text>
        <r>
          <rPr>
            <b/>
            <sz val="8"/>
            <color indexed="81"/>
            <rFont val="Tahoma"/>
            <charset val="1"/>
          </rPr>
          <t>Informar a demanda dos aparelhos para aquecimento, calculada conforme ANEXO I do RIC BT.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B29" authorId="0" shapeId="0">
      <text>
        <r>
          <rPr>
            <b/>
            <sz val="8"/>
            <color indexed="81"/>
            <rFont val="Tahoma"/>
            <charset val="1"/>
          </rPr>
          <t>Informar a demanda dos aparelhos de ar condicionado, calculada conforme ANEXO E e F do RIC BT ou centrais de ar condicionado.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B30" authorId="0" shapeId="0">
      <text>
        <r>
          <rPr>
            <b/>
            <sz val="8"/>
            <color indexed="81"/>
            <rFont val="Tahoma"/>
            <charset val="1"/>
          </rPr>
          <t>Informar a demanda dos motores elétricos, calculada conforme ANEXO G do RIC BT.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B31" authorId="0" shapeId="0">
      <text>
        <r>
          <rPr>
            <b/>
            <sz val="8"/>
            <color indexed="81"/>
            <rFont val="Tahoma"/>
            <charset val="1"/>
          </rPr>
          <t>Informar a demanda total calculada para o serviço, conforme RIC BT.</t>
        </r>
      </text>
    </comment>
    <comment ref="B36" authorId="0" shapeId="0">
      <text>
        <r>
          <rPr>
            <b/>
            <sz val="8"/>
            <color indexed="81"/>
            <rFont val="Tahoma"/>
            <charset val="1"/>
          </rPr>
          <t>Informar a carga instalada total do agrupamento.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A39" authorId="0" shapeId="0">
      <text>
        <r>
          <rPr>
            <b/>
            <sz val="8"/>
            <color indexed="81"/>
            <rFont val="Tahoma"/>
            <charset val="1"/>
          </rPr>
          <t>Informar o disjuntor geral do Painel de Medidores, conforme ANEXO J, RIC BT, compatível com a demanda total do agrupamento (Exemplo 3x100A).</t>
        </r>
      </text>
    </comment>
    <comment ref="A43" authorId="0" shapeId="0">
      <text>
        <r>
          <rPr>
            <b/>
            <sz val="8"/>
            <color indexed="81"/>
            <rFont val="Tahoma"/>
            <charset val="1"/>
          </rPr>
          <t>Informar a demanda total do agrupamento, determinada conforme o RIC BT.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<sst xmlns="http://schemas.openxmlformats.org/spreadsheetml/2006/main" count="191" uniqueCount="123">
  <si>
    <t>Telefone</t>
  </si>
  <si>
    <t>IDENTIFICAÇÃO DO CONTRATANTE</t>
  </si>
  <si>
    <t>Proprietário</t>
  </si>
  <si>
    <t>CPF / CNPJ</t>
  </si>
  <si>
    <t>Endereço da Obra</t>
  </si>
  <si>
    <t>Pessoa para Contato</t>
  </si>
  <si>
    <t>Email</t>
  </si>
  <si>
    <t>Endereço para Correspondência</t>
  </si>
  <si>
    <t>Nome</t>
  </si>
  <si>
    <t>Iluminação e Tomadas</t>
  </si>
  <si>
    <t>Aparelhos de Aquecimento</t>
  </si>
  <si>
    <t>Motores Elétricos</t>
  </si>
  <si>
    <t>APLICAÇÃO</t>
  </si>
  <si>
    <t>Aparelhos de Ar Condicionado</t>
  </si>
  <si>
    <t>DEMANDA TOTAL DO SERVIÇO</t>
  </si>
  <si>
    <t>DEMANDA (KVA)</t>
  </si>
  <si>
    <t>DEMANDA DO SERVIÇO</t>
  </si>
  <si>
    <t>QUANT.</t>
  </si>
  <si>
    <t>TIPO DE PARTIDA</t>
  </si>
  <si>
    <t>POT. (CV)</t>
  </si>
  <si>
    <t>ENTRADA DE SERVIÇO</t>
  </si>
  <si>
    <t>Aérea ou Subterrânea</t>
  </si>
  <si>
    <t>Tensão de Fornecimento</t>
  </si>
  <si>
    <t>Carga Instalada Total (kW)</t>
  </si>
  <si>
    <t>DISJUNTOR GERAL</t>
  </si>
  <si>
    <t>DEMANDA TOTAL DO AGRUPAMENTO (kVA)</t>
  </si>
  <si>
    <t>OBSERVAÇÕES</t>
  </si>
  <si>
    <t>IDENTIFICAÇÃO DO RESPONSÁVEL TÉCNICO</t>
  </si>
  <si>
    <t>RELAÇÃO DE MOTORES COM POT. IGUAL OU SUPERIOR A 5 CV</t>
  </si>
  <si>
    <t>Data Prevista para a Ligação</t>
  </si>
  <si>
    <t>Assinatuda do Proprietário</t>
  </si>
  <si>
    <t>Assinatura do Responsável Técnico</t>
  </si>
  <si>
    <t>Unidade Consumidadora</t>
  </si>
  <si>
    <t>Carga Instalada (kW)</t>
  </si>
  <si>
    <t>Carga Demandada (kVA)</t>
  </si>
  <si>
    <t>Atividade</t>
  </si>
  <si>
    <t>Área do Apartamento (m²) se for o caso</t>
  </si>
  <si>
    <t>RELAÇÃO DE TODAS AS UNIDADES CONSUMIDORAS PERTENCENTES AO AGRUPAMENTO</t>
  </si>
  <si>
    <t>Número da ART/RRT de Execução</t>
  </si>
  <si>
    <t>SOLICITAÇÃO DE LIBERAÇÃO DE CARGA PARA PAINEL DE MEDIDORES NOVO</t>
  </si>
  <si>
    <t>Raniere Steckert Marcello</t>
  </si>
  <si>
    <t>48 996044346</t>
  </si>
  <si>
    <t>eletricaturvo@gmail.com</t>
  </si>
  <si>
    <t>20/06/2018</t>
  </si>
  <si>
    <t>8949684</t>
  </si>
  <si>
    <t>Município do Rio Grande</t>
  </si>
  <si>
    <t>88.566.872/0001-62</t>
  </si>
  <si>
    <t>L. Eng. João F. Moreira - Mercado Público</t>
  </si>
  <si>
    <t>Orlando Neto</t>
  </si>
  <si>
    <t>53 3233 6082 - Ramal 2214</t>
  </si>
  <si>
    <t>orlando.neto@riogrande.rs.gov.br</t>
  </si>
  <si>
    <t>Rua General Neto, 34 - Centro - Rio Grande - RS</t>
  </si>
  <si>
    <t>Subterrânea</t>
  </si>
  <si>
    <t>380/220 V</t>
  </si>
  <si>
    <t>300A</t>
  </si>
  <si>
    <t>Quarto 01</t>
  </si>
  <si>
    <t>Quarto 02</t>
  </si>
  <si>
    <t>Quarto 03</t>
  </si>
  <si>
    <t>Quarto 04</t>
  </si>
  <si>
    <t>Quarto 05</t>
  </si>
  <si>
    <t>Quarto 06</t>
  </si>
  <si>
    <t>Quarto 07</t>
  </si>
  <si>
    <t>Quarto 08</t>
  </si>
  <si>
    <t>Quarto 09</t>
  </si>
  <si>
    <t>Quarto 10</t>
  </si>
  <si>
    <t>Quarto 11</t>
  </si>
  <si>
    <t>Quarto 12</t>
  </si>
  <si>
    <t>Quarto 13</t>
  </si>
  <si>
    <t>Quarto 14</t>
  </si>
  <si>
    <t>Quarto 15</t>
  </si>
  <si>
    <t>Quarto 16</t>
  </si>
  <si>
    <t>Quarto 17</t>
  </si>
  <si>
    <t>Quarto 18</t>
  </si>
  <si>
    <t>Quarto 19</t>
  </si>
  <si>
    <t>Quarto 20</t>
  </si>
  <si>
    <t>Quarto 21</t>
  </si>
  <si>
    <t>Quarto 22</t>
  </si>
  <si>
    <t>Quarto 23</t>
  </si>
  <si>
    <t>Quarto 24</t>
  </si>
  <si>
    <t>Comercial</t>
  </si>
  <si>
    <t>Chalé 02</t>
  </si>
  <si>
    <t>Chalé 03</t>
  </si>
  <si>
    <t>Chalé 04</t>
  </si>
  <si>
    <t>Chalé 05</t>
  </si>
  <si>
    <t>Chalé 06</t>
  </si>
  <si>
    <t>Chalé 07</t>
  </si>
  <si>
    <t>Chalé 08</t>
  </si>
  <si>
    <t>Chalé 09</t>
  </si>
  <si>
    <t>Chalé 10</t>
  </si>
  <si>
    <t>Chalé 11</t>
  </si>
  <si>
    <t>Chalé 12</t>
  </si>
  <si>
    <t>Chalé 13</t>
  </si>
  <si>
    <t>Chalé 14</t>
  </si>
  <si>
    <t>Chalé 15</t>
  </si>
  <si>
    <t>Chalé 16</t>
  </si>
  <si>
    <t>Chalé 17</t>
  </si>
  <si>
    <t>Chalé 18</t>
  </si>
  <si>
    <t>Quarto 25</t>
  </si>
  <si>
    <t>Quarto 26</t>
  </si>
  <si>
    <t>Quarto 27</t>
  </si>
  <si>
    <t>Quarto 28</t>
  </si>
  <si>
    <t>Quarto 29</t>
  </si>
  <si>
    <t>Chalé 01</t>
  </si>
  <si>
    <t>Chalé 19</t>
  </si>
  <si>
    <t>Chalé 20</t>
  </si>
  <si>
    <t>Chalé 21</t>
  </si>
  <si>
    <t>Chalé 22</t>
  </si>
  <si>
    <t>Chalé 23</t>
  </si>
  <si>
    <t>Chalé 24</t>
  </si>
  <si>
    <t>Chalé 25</t>
  </si>
  <si>
    <t>Chalé 26</t>
  </si>
  <si>
    <t>Chalé 27</t>
  </si>
  <si>
    <t>Chalé 28</t>
  </si>
  <si>
    <t>Chalé 29</t>
  </si>
  <si>
    <t>Chalé 30</t>
  </si>
  <si>
    <t>Chalé 31</t>
  </si>
  <si>
    <t>Chalé 32</t>
  </si>
  <si>
    <t>Chalé 33</t>
  </si>
  <si>
    <t>Chalé 34</t>
  </si>
  <si>
    <t>Chalé 35</t>
  </si>
  <si>
    <t>Administração</t>
  </si>
  <si>
    <t xml:space="preserve">D= (demanda das unidades consumidoras + demanda do serviço)
D = 99,16 + 9,01
D = 108,17kVA
Disjuntor 300A, cabo 240 mm² EPR 0,6/1kV, eletroduto ø4”. 
</t>
  </si>
  <si>
    <t>Condomínio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</si>
</sst>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11" x14ac:knownFonts="1">
    <font>
      <sz val="10"/>
      <color theme="1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u/>
      <sz val="10"/>
      <color theme="10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u/>
      <sz val="10"/>
      <color theme="10"/>
      <name val="Calibri"/>
      <family val="2"/>
      <scheme val="minor"/>
    </font>
    <font>
      <b/>
      <sz val="14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0">
    <xf numFmtId="0" fontId="0" fillId="0" borderId="0" xfId="0"/>
    <xf numFmtId="0" fontId="4" fillId="0" borderId="0" xfId="0" applyFont="1" applyBorder="1" applyAlignment="1" applyProtection="1">
      <alignment horizontal="right" vertical="top"/>
      <protection locked="0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5" borderId="3" xfId="0" applyFont="1" applyFill="1" applyBorder="1" applyAlignment="1" applyProtection="1">
      <alignment horizontal="center" vertical="center" wrapText="1"/>
      <protection locked="0"/>
    </xf>
    <xf numFmtId="2" fontId="5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2" fontId="5" fillId="0" borderId="5" xfId="0" applyNumberFormat="1" applyFont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vertical="center" shrinkToFit="1"/>
    </xf>
    <xf numFmtId="49" fontId="8" fillId="0" borderId="2" xfId="0" applyNumberFormat="1" applyFont="1" applyFill="1" applyBorder="1" applyAlignment="1" applyProtection="1">
      <alignment horizontal="left" vertical="center" shrinkToFit="1"/>
      <protection locked="0"/>
    </xf>
    <xf numFmtId="49" fontId="8" fillId="0" borderId="5" xfId="0" applyNumberFormat="1" applyFont="1" applyFill="1" applyBorder="1" applyAlignment="1" applyProtection="1">
      <alignment horizontal="left" vertical="center" shrinkToFit="1"/>
      <protection locked="0"/>
    </xf>
    <xf numFmtId="0" fontId="8" fillId="3" borderId="3" xfId="0" applyFont="1" applyFill="1" applyBorder="1" applyAlignment="1">
      <alignment vertical="center" shrinkToFit="1"/>
    </xf>
    <xf numFmtId="49" fontId="9" fillId="0" borderId="2" xfId="1" applyNumberFormat="1" applyFont="1" applyFill="1" applyBorder="1" applyAlignment="1" applyProtection="1">
      <alignment horizontal="left" vertical="center" shrinkToFit="1"/>
      <protection locked="0"/>
    </xf>
    <xf numFmtId="0" fontId="8" fillId="2" borderId="4" xfId="0" applyFont="1" applyFill="1" applyBorder="1" applyAlignment="1">
      <alignment vertical="center" shrinkToFit="1"/>
    </xf>
    <xf numFmtId="49" fontId="8" fillId="0" borderId="6" xfId="0" applyNumberFormat="1" applyFont="1" applyFill="1" applyBorder="1" applyAlignment="1" applyProtection="1">
      <alignment horizontal="left" vertical="center" shrinkToFit="1"/>
      <protection locked="0"/>
    </xf>
    <xf numFmtId="49" fontId="8" fillId="0" borderId="7" xfId="0" applyNumberFormat="1" applyFont="1" applyFill="1" applyBorder="1" applyAlignment="1" applyProtection="1">
      <alignment horizontal="left" vertical="center" shrinkToFit="1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2" fontId="8" fillId="0" borderId="2" xfId="0" applyNumberFormat="1" applyFont="1" applyFill="1" applyBorder="1" applyAlignment="1" applyProtection="1">
      <alignment horizontal="center" vertical="center" shrinkToFit="1"/>
      <protection locked="0"/>
    </xf>
    <xf numFmtId="2" fontId="8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Fill="1" applyBorder="1" applyAlignment="1">
      <alignment vertical="center" shrinkToFit="1"/>
    </xf>
    <xf numFmtId="0" fontId="8" fillId="0" borderId="3" xfId="0" applyFont="1" applyFill="1" applyBorder="1" applyAlignment="1" applyProtection="1">
      <alignment horizontal="center" vertical="center" shrinkToFit="1"/>
      <protection locked="0"/>
    </xf>
    <xf numFmtId="165" fontId="8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left" vertical="center" shrinkToFit="1"/>
      <protection locked="0"/>
    </xf>
    <xf numFmtId="0" fontId="8" fillId="0" borderId="5" xfId="0" applyFont="1" applyFill="1" applyBorder="1" applyAlignment="1" applyProtection="1">
      <alignment horizontal="left" vertical="center" shrinkToFit="1"/>
      <protection locked="0"/>
    </xf>
    <xf numFmtId="165" fontId="8" fillId="0" borderId="2" xfId="0" applyNumberFormat="1" applyFont="1" applyFill="1" applyBorder="1" applyAlignment="1" applyProtection="1">
      <alignment horizontal="center" vertical="center" shrinkToFit="1"/>
      <protection locked="0"/>
    </xf>
    <xf numFmtId="165" fontId="8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7" fillId="3" borderId="4" xfId="0" applyFont="1" applyFill="1" applyBorder="1" applyAlignment="1">
      <alignment vertical="center" shrinkToFit="1"/>
    </xf>
    <xf numFmtId="2" fontId="7" fillId="0" borderId="6" xfId="0" applyNumberFormat="1" applyFont="1" applyFill="1" applyBorder="1" applyAlignment="1" applyProtection="1">
      <alignment horizontal="center" vertical="center" shrinkToFit="1"/>
      <protection locked="0"/>
    </xf>
    <xf numFmtId="2" fontId="7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8" fillId="0" borderId="2" xfId="0" applyFont="1" applyFill="1" applyBorder="1" applyAlignment="1" applyProtection="1">
      <alignment horizontal="left" shrinkToFit="1"/>
      <protection locked="0"/>
    </xf>
    <xf numFmtId="0" fontId="8" fillId="0" borderId="5" xfId="0" applyFont="1" applyFill="1" applyBorder="1" applyAlignment="1" applyProtection="1">
      <alignment horizontal="left" shrinkToFit="1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165" fontId="5" fillId="0" borderId="6" xfId="0" applyNumberFormat="1" applyFont="1" applyBorder="1" applyAlignment="1" applyProtection="1">
      <alignment horizontal="center" vertical="center"/>
      <protection locked="0"/>
    </xf>
    <xf numFmtId="165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left" vertical="center" shrinkToFit="1"/>
      <protection locked="0"/>
    </xf>
    <xf numFmtId="0" fontId="8" fillId="0" borderId="7" xfId="0" applyFont="1" applyFill="1" applyBorder="1" applyAlignment="1" applyProtection="1">
      <alignment horizontal="left" vertical="center" shrinkToFit="1"/>
      <protection locked="0"/>
    </xf>
    <xf numFmtId="0" fontId="5" fillId="7" borderId="3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0" fontId="10" fillId="0" borderId="5" xfId="0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vertical="top" wrapText="1"/>
      <protection locked="0"/>
    </xf>
    <xf numFmtId="0" fontId="10" fillId="0" borderId="4" xfId="0" applyFont="1" applyBorder="1" applyAlignment="1" applyProtection="1">
      <alignment horizontal="center" vertical="center"/>
      <protection hidden="1"/>
    </xf>
    <xf numFmtId="0" fontId="10" fillId="0" borderId="6" xfId="0" applyFont="1" applyBorder="1" applyAlignment="1" applyProtection="1">
      <alignment horizontal="center" vertical="center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2" fontId="10" fillId="0" borderId="3" xfId="0" applyNumberFormat="1" applyFont="1" applyBorder="1" applyAlignment="1" applyProtection="1">
      <alignment horizontal="center" vertical="center"/>
      <protection locked="0"/>
    </xf>
    <xf numFmtId="2" fontId="10" fillId="0" borderId="2" xfId="0" applyNumberFormat="1" applyFont="1" applyBorder="1" applyAlignment="1" applyProtection="1">
      <alignment horizontal="center" vertical="center"/>
      <protection locked="0"/>
    </xf>
    <xf numFmtId="2" fontId="10" fillId="0" borderId="5" xfId="0" applyNumberFormat="1" applyFont="1" applyBorder="1" applyAlignment="1" applyProtection="1">
      <alignment horizontal="center" vertical="center"/>
      <protection locked="0"/>
    </xf>
    <xf numFmtId="2" fontId="10" fillId="0" borderId="4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Border="1" applyAlignment="1" applyProtection="1">
      <alignment horizontal="center" vertical="center"/>
      <protection locked="0"/>
    </xf>
    <xf numFmtId="2" fontId="10" fillId="0" borderId="7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vertical="top" wrapText="1"/>
      <protection locked="0"/>
    </xf>
    <xf numFmtId="164" fontId="5" fillId="0" borderId="0" xfId="0" applyNumberFormat="1" applyFont="1" applyAlignment="1">
      <alignment horizontal="center"/>
    </xf>
    <xf numFmtId="0" fontId="5" fillId="0" borderId="1" xfId="0" applyFont="1" applyBorder="1"/>
    <xf numFmtId="0" fontId="5" fillId="0" borderId="0" xfId="0" applyFont="1" applyAlignment="1">
      <alignment horizontal="center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/>
      <protection locked="0"/>
    </xf>
    <xf numFmtId="2" fontId="5" fillId="0" borderId="5" xfId="0" applyNumberFormat="1" applyFont="1" applyFill="1" applyBorder="1" applyAlignment="1" applyProtection="1">
      <alignment horizontal="center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2" fontId="5" fillId="0" borderId="12" xfId="0" applyNumberFormat="1" applyFont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 applyProtection="1">
      <alignment horizontal="center" vertical="center" wrapText="1"/>
      <protection locked="0"/>
    </xf>
    <xf numFmtId="2" fontId="5" fillId="0" borderId="6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2" fontId="5" fillId="0" borderId="7" xfId="0" applyNumberFormat="1" applyFont="1" applyFill="1" applyBorder="1" applyAlignment="1" applyProtection="1">
      <alignment horizontal="center"/>
      <protection locked="0"/>
    </xf>
    <xf numFmtId="2" fontId="5" fillId="0" borderId="0" xfId="0" applyNumberFormat="1" applyFont="1"/>
  </cellXfs>
  <cellStyles count="2">
    <cellStyle name="Hiperlink" xfId="1" builtinId="8"/>
    <cellStyle name="Normal" xfId="0" builtinId="0" customBuiltin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38100</xdr:colOff>
      <xdr:row>4</xdr:row>
      <xdr:rowOff>138600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DF1891D-6D01-4EC4-8074-381BCD9E7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171825" cy="78630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0</xdr:row>
      <xdr:rowOff>0</xdr:rowOff>
    </xdr:from>
    <xdr:to>
      <xdr:col>13</xdr:col>
      <xdr:colOff>619125</xdr:colOff>
      <xdr:row>4</xdr:row>
      <xdr:rowOff>138600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76490CC-2755-4EF5-BD31-8FE857C10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34225" y="0"/>
          <a:ext cx="3171825" cy="78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rlando.neto@riogrande.rs.gov.br" TargetMode="External"/><Relationship Id="rId1" Type="http://schemas.openxmlformats.org/officeDocument/2006/relationships/hyperlink" Target="mailto:eletricaturvo@gmail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6"/>
  <sheetViews>
    <sheetView showGridLines="0" tabSelected="1" zoomScaleNormal="100" workbookViewId="0">
      <selection activeCell="P74" sqref="P74"/>
    </sheetView>
  </sheetViews>
  <sheetFormatPr defaultRowHeight="12.75" x14ac:dyDescent="0.2"/>
  <cols>
    <col min="1" max="1" width="26.85546875" style="2" customWidth="1"/>
    <col min="2" max="3" width="9.140625" style="2"/>
    <col min="4" max="4" width="1.85546875" style="2" customWidth="1"/>
    <col min="5" max="9" width="9.140625" style="2"/>
    <col min="10" max="10" width="9.5703125" style="2" customWidth="1"/>
    <col min="11" max="11" width="4.7109375" style="2" customWidth="1"/>
    <col min="12" max="14" width="19.140625" style="2" customWidth="1"/>
    <col min="15" max="15" width="26.140625" style="2" customWidth="1"/>
    <col min="16" max="16" width="19.140625" style="2" customWidth="1"/>
    <col min="17" max="16384" width="9.140625" style="2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L1" s="1"/>
      <c r="M1" s="1"/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L2" s="1"/>
      <c r="M2" s="1"/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L3" s="1"/>
      <c r="M3" s="1"/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L4" s="1"/>
      <c r="M4" s="1"/>
      <c r="N4" s="1"/>
      <c r="O4" s="1"/>
      <c r="P4" s="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L5" s="1"/>
      <c r="M5" s="1"/>
      <c r="N5" s="1"/>
      <c r="O5" s="1"/>
      <c r="P5" s="1"/>
    </row>
    <row r="6" spans="1:16" ht="13.5" thickBo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L6" s="1"/>
      <c r="M6" s="1"/>
      <c r="N6" s="1"/>
      <c r="O6" s="1"/>
      <c r="P6" s="1"/>
    </row>
    <row r="7" spans="1:16" ht="15.75" x14ac:dyDescent="0.2">
      <c r="A7" s="3" t="s">
        <v>39</v>
      </c>
      <c r="B7" s="3"/>
      <c r="C7" s="3"/>
      <c r="D7" s="3"/>
      <c r="E7" s="3"/>
      <c r="F7" s="3"/>
      <c r="G7" s="3"/>
      <c r="H7" s="3"/>
      <c r="I7" s="3"/>
      <c r="J7" s="3"/>
      <c r="L7" s="4" t="s">
        <v>37</v>
      </c>
      <c r="M7" s="5"/>
      <c r="N7" s="5"/>
      <c r="O7" s="5"/>
      <c r="P7" s="6"/>
    </row>
    <row r="8" spans="1:16" ht="26.25" thickBot="1" x14ac:dyDescent="0.25">
      <c r="L8" s="7" t="s">
        <v>32</v>
      </c>
      <c r="M8" s="8" t="s">
        <v>33</v>
      </c>
      <c r="N8" s="8" t="s">
        <v>34</v>
      </c>
      <c r="O8" s="8" t="s">
        <v>35</v>
      </c>
      <c r="P8" s="9" t="s">
        <v>36</v>
      </c>
    </row>
    <row r="9" spans="1:16" ht="15.75" customHeight="1" x14ac:dyDescent="0.2">
      <c r="A9" s="4" t="s">
        <v>1</v>
      </c>
      <c r="B9" s="5"/>
      <c r="C9" s="5"/>
      <c r="D9" s="5"/>
      <c r="E9" s="5"/>
      <c r="F9" s="5"/>
      <c r="G9" s="5"/>
      <c r="H9" s="5"/>
      <c r="I9" s="5"/>
      <c r="J9" s="6"/>
      <c r="L9" s="10" t="s">
        <v>55</v>
      </c>
      <c r="M9" s="11">
        <f>0.96+0.92</f>
        <v>1.88</v>
      </c>
      <c r="N9" s="11">
        <v>1.52</v>
      </c>
      <c r="O9" s="12" t="s">
        <v>79</v>
      </c>
      <c r="P9" s="13">
        <v>22.26</v>
      </c>
    </row>
    <row r="10" spans="1:16" ht="15.75" customHeight="1" x14ac:dyDescent="0.2">
      <c r="A10" s="14" t="s">
        <v>2</v>
      </c>
      <c r="B10" s="15" t="s">
        <v>45</v>
      </c>
      <c r="C10" s="15"/>
      <c r="D10" s="15"/>
      <c r="E10" s="15"/>
      <c r="F10" s="15"/>
      <c r="G10" s="15"/>
      <c r="H10" s="15"/>
      <c r="I10" s="15"/>
      <c r="J10" s="16"/>
      <c r="L10" s="10" t="s">
        <v>56</v>
      </c>
      <c r="M10" s="11">
        <f t="shared" ref="M10:M74" si="0">0.96+0.92</f>
        <v>1.88</v>
      </c>
      <c r="N10" s="11">
        <v>1.52</v>
      </c>
      <c r="O10" s="12" t="s">
        <v>79</v>
      </c>
      <c r="P10" s="13">
        <v>22.26</v>
      </c>
    </row>
    <row r="11" spans="1:16" ht="15.75" customHeight="1" x14ac:dyDescent="0.2">
      <c r="A11" s="17" t="s">
        <v>3</v>
      </c>
      <c r="B11" s="15" t="s">
        <v>46</v>
      </c>
      <c r="C11" s="15"/>
      <c r="D11" s="15"/>
      <c r="E11" s="15"/>
      <c r="F11" s="15"/>
      <c r="G11" s="15"/>
      <c r="H11" s="15"/>
      <c r="I11" s="15"/>
      <c r="J11" s="16"/>
      <c r="L11" s="10" t="s">
        <v>57</v>
      </c>
      <c r="M11" s="11">
        <f t="shared" si="0"/>
        <v>1.88</v>
      </c>
      <c r="N11" s="11">
        <v>1.52</v>
      </c>
      <c r="O11" s="12" t="s">
        <v>79</v>
      </c>
      <c r="P11" s="13">
        <v>22.26</v>
      </c>
    </row>
    <row r="12" spans="1:16" ht="15.75" customHeight="1" x14ac:dyDescent="0.2">
      <c r="A12" s="14" t="s">
        <v>4</v>
      </c>
      <c r="B12" s="15" t="s">
        <v>47</v>
      </c>
      <c r="C12" s="15"/>
      <c r="D12" s="15"/>
      <c r="E12" s="15"/>
      <c r="F12" s="15"/>
      <c r="G12" s="15"/>
      <c r="H12" s="15"/>
      <c r="I12" s="15"/>
      <c r="J12" s="16"/>
      <c r="L12" s="10" t="s">
        <v>58</v>
      </c>
      <c r="M12" s="11">
        <f t="shared" si="0"/>
        <v>1.88</v>
      </c>
      <c r="N12" s="11">
        <v>1.52</v>
      </c>
      <c r="O12" s="12" t="s">
        <v>79</v>
      </c>
      <c r="P12" s="13">
        <v>22.26</v>
      </c>
    </row>
    <row r="13" spans="1:16" ht="15.75" customHeight="1" x14ac:dyDescent="0.2">
      <c r="A13" s="17" t="s">
        <v>5</v>
      </c>
      <c r="B13" s="15" t="s">
        <v>48</v>
      </c>
      <c r="C13" s="15"/>
      <c r="D13" s="15"/>
      <c r="E13" s="15"/>
      <c r="F13" s="15"/>
      <c r="G13" s="15"/>
      <c r="H13" s="15"/>
      <c r="I13" s="15"/>
      <c r="J13" s="16"/>
      <c r="L13" s="10" t="s">
        <v>59</v>
      </c>
      <c r="M13" s="11">
        <f t="shared" si="0"/>
        <v>1.88</v>
      </c>
      <c r="N13" s="11">
        <v>1.52</v>
      </c>
      <c r="O13" s="12" t="s">
        <v>79</v>
      </c>
      <c r="P13" s="13">
        <v>22.26</v>
      </c>
    </row>
    <row r="14" spans="1:16" ht="15.75" customHeight="1" x14ac:dyDescent="0.2">
      <c r="A14" s="14" t="s">
        <v>0</v>
      </c>
      <c r="B14" s="15" t="s">
        <v>49</v>
      </c>
      <c r="C14" s="15"/>
      <c r="D14" s="15"/>
      <c r="E14" s="15"/>
      <c r="F14" s="15"/>
      <c r="G14" s="15"/>
      <c r="H14" s="15"/>
      <c r="I14" s="15"/>
      <c r="J14" s="16"/>
      <c r="L14" s="10" t="s">
        <v>60</v>
      </c>
      <c r="M14" s="11">
        <f t="shared" si="0"/>
        <v>1.88</v>
      </c>
      <c r="N14" s="11">
        <v>1.52</v>
      </c>
      <c r="O14" s="12" t="s">
        <v>79</v>
      </c>
      <c r="P14" s="13">
        <v>22.26</v>
      </c>
    </row>
    <row r="15" spans="1:16" ht="15.75" customHeight="1" x14ac:dyDescent="0.2">
      <c r="A15" s="17" t="s">
        <v>6</v>
      </c>
      <c r="B15" s="18" t="s">
        <v>50</v>
      </c>
      <c r="C15" s="15"/>
      <c r="D15" s="15"/>
      <c r="E15" s="15"/>
      <c r="F15" s="15"/>
      <c r="G15" s="15"/>
      <c r="H15" s="15"/>
      <c r="I15" s="15"/>
      <c r="J15" s="16"/>
      <c r="L15" s="10" t="s">
        <v>61</v>
      </c>
      <c r="M15" s="11">
        <f t="shared" si="0"/>
        <v>1.88</v>
      </c>
      <c r="N15" s="11">
        <v>1.52</v>
      </c>
      <c r="O15" s="12" t="s">
        <v>79</v>
      </c>
      <c r="P15" s="13">
        <v>22.26</v>
      </c>
    </row>
    <row r="16" spans="1:16" ht="15.75" customHeight="1" thickBot="1" x14ac:dyDescent="0.25">
      <c r="A16" s="19" t="s">
        <v>7</v>
      </c>
      <c r="B16" s="20" t="s">
        <v>51</v>
      </c>
      <c r="C16" s="20"/>
      <c r="D16" s="20"/>
      <c r="E16" s="20"/>
      <c r="F16" s="20"/>
      <c r="G16" s="20"/>
      <c r="H16" s="20"/>
      <c r="I16" s="20"/>
      <c r="J16" s="21"/>
      <c r="L16" s="10" t="s">
        <v>62</v>
      </c>
      <c r="M16" s="11">
        <f t="shared" si="0"/>
        <v>1.88</v>
      </c>
      <c r="N16" s="11">
        <v>1.52</v>
      </c>
      <c r="O16" s="12" t="s">
        <v>79</v>
      </c>
      <c r="P16" s="13">
        <v>22.26</v>
      </c>
    </row>
    <row r="17" spans="1:16" ht="15.75" customHeight="1" thickBot="1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L17" s="10" t="s">
        <v>63</v>
      </c>
      <c r="M17" s="11">
        <f t="shared" si="0"/>
        <v>1.88</v>
      </c>
      <c r="N17" s="11">
        <v>1.52</v>
      </c>
      <c r="O17" s="12" t="s">
        <v>79</v>
      </c>
      <c r="P17" s="13">
        <v>22.26</v>
      </c>
    </row>
    <row r="18" spans="1:16" ht="15.75" customHeight="1" x14ac:dyDescent="0.2">
      <c r="A18" s="4" t="s">
        <v>27</v>
      </c>
      <c r="B18" s="5"/>
      <c r="C18" s="5"/>
      <c r="D18" s="5"/>
      <c r="E18" s="5"/>
      <c r="F18" s="5"/>
      <c r="G18" s="5"/>
      <c r="H18" s="5"/>
      <c r="I18" s="5"/>
      <c r="J18" s="6"/>
      <c r="L18" s="10" t="s">
        <v>64</v>
      </c>
      <c r="M18" s="11">
        <f t="shared" si="0"/>
        <v>1.88</v>
      </c>
      <c r="N18" s="11">
        <v>1.52</v>
      </c>
      <c r="O18" s="12" t="s">
        <v>79</v>
      </c>
      <c r="P18" s="13">
        <v>22.26</v>
      </c>
    </row>
    <row r="19" spans="1:16" ht="15.75" customHeight="1" x14ac:dyDescent="0.2">
      <c r="A19" s="14" t="s">
        <v>8</v>
      </c>
      <c r="B19" s="15" t="s">
        <v>40</v>
      </c>
      <c r="C19" s="15"/>
      <c r="D19" s="15"/>
      <c r="E19" s="15"/>
      <c r="F19" s="15"/>
      <c r="G19" s="15"/>
      <c r="H19" s="15"/>
      <c r="I19" s="15"/>
      <c r="J19" s="16"/>
      <c r="L19" s="10" t="s">
        <v>65</v>
      </c>
      <c r="M19" s="11">
        <f t="shared" si="0"/>
        <v>1.88</v>
      </c>
      <c r="N19" s="11">
        <v>1.52</v>
      </c>
      <c r="O19" s="12" t="s">
        <v>79</v>
      </c>
      <c r="P19" s="13">
        <v>22.26</v>
      </c>
    </row>
    <row r="20" spans="1:16" ht="15.75" customHeight="1" x14ac:dyDescent="0.2">
      <c r="A20" s="17" t="s">
        <v>0</v>
      </c>
      <c r="B20" s="15" t="s">
        <v>41</v>
      </c>
      <c r="C20" s="15"/>
      <c r="D20" s="15"/>
      <c r="E20" s="15"/>
      <c r="F20" s="15"/>
      <c r="G20" s="15"/>
      <c r="H20" s="15"/>
      <c r="I20" s="15"/>
      <c r="J20" s="16"/>
      <c r="L20" s="10" t="s">
        <v>66</v>
      </c>
      <c r="M20" s="11">
        <f t="shared" si="0"/>
        <v>1.88</v>
      </c>
      <c r="N20" s="11">
        <v>1.52</v>
      </c>
      <c r="O20" s="12" t="s">
        <v>79</v>
      </c>
      <c r="P20" s="13">
        <v>22.26</v>
      </c>
    </row>
    <row r="21" spans="1:16" ht="15.75" customHeight="1" x14ac:dyDescent="0.2">
      <c r="A21" s="14" t="s">
        <v>6</v>
      </c>
      <c r="B21" s="18" t="s">
        <v>42</v>
      </c>
      <c r="C21" s="15"/>
      <c r="D21" s="15"/>
      <c r="E21" s="15"/>
      <c r="F21" s="15"/>
      <c r="G21" s="15"/>
      <c r="H21" s="15"/>
      <c r="I21" s="15"/>
      <c r="J21" s="16"/>
      <c r="L21" s="10" t="s">
        <v>67</v>
      </c>
      <c r="M21" s="11">
        <f t="shared" si="0"/>
        <v>1.88</v>
      </c>
      <c r="N21" s="11">
        <v>1.52</v>
      </c>
      <c r="O21" s="12" t="s">
        <v>79</v>
      </c>
      <c r="P21" s="13">
        <v>22.26</v>
      </c>
    </row>
    <row r="22" spans="1:16" ht="15.75" customHeight="1" x14ac:dyDescent="0.2">
      <c r="A22" s="17" t="s">
        <v>38</v>
      </c>
      <c r="B22" s="15" t="s">
        <v>44</v>
      </c>
      <c r="C22" s="15"/>
      <c r="D22" s="15"/>
      <c r="E22" s="15"/>
      <c r="F22" s="15"/>
      <c r="G22" s="15"/>
      <c r="H22" s="15"/>
      <c r="I22" s="15"/>
      <c r="J22" s="16"/>
      <c r="L22" s="10" t="s">
        <v>68</v>
      </c>
      <c r="M22" s="11">
        <f t="shared" si="0"/>
        <v>1.88</v>
      </c>
      <c r="N22" s="11">
        <v>1.52</v>
      </c>
      <c r="O22" s="12" t="s">
        <v>79</v>
      </c>
      <c r="P22" s="13">
        <v>22.26</v>
      </c>
    </row>
    <row r="23" spans="1:16" ht="15.75" customHeight="1" thickBot="1" x14ac:dyDescent="0.25">
      <c r="A23" s="19" t="s">
        <v>29</v>
      </c>
      <c r="B23" s="20" t="s">
        <v>43</v>
      </c>
      <c r="C23" s="20"/>
      <c r="D23" s="20"/>
      <c r="E23" s="20"/>
      <c r="F23" s="20"/>
      <c r="G23" s="20"/>
      <c r="H23" s="20"/>
      <c r="I23" s="20"/>
      <c r="J23" s="21"/>
      <c r="L23" s="10" t="s">
        <v>69</v>
      </c>
      <c r="M23" s="11">
        <f t="shared" si="0"/>
        <v>1.88</v>
      </c>
      <c r="N23" s="11">
        <v>1.52</v>
      </c>
      <c r="O23" s="12" t="s">
        <v>79</v>
      </c>
      <c r="P23" s="13">
        <v>22.26</v>
      </c>
    </row>
    <row r="24" spans="1:16" ht="15.75" customHeight="1" thickBot="1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L24" s="10" t="s">
        <v>70</v>
      </c>
      <c r="M24" s="11">
        <f t="shared" si="0"/>
        <v>1.88</v>
      </c>
      <c r="N24" s="11">
        <v>1.52</v>
      </c>
      <c r="O24" s="12" t="s">
        <v>79</v>
      </c>
      <c r="P24" s="13">
        <v>22.26</v>
      </c>
    </row>
    <row r="25" spans="1:16" ht="15.75" customHeight="1" x14ac:dyDescent="0.2">
      <c r="A25" s="4" t="s">
        <v>16</v>
      </c>
      <c r="B25" s="5"/>
      <c r="C25" s="6"/>
      <c r="D25" s="24"/>
      <c r="E25" s="4" t="s">
        <v>28</v>
      </c>
      <c r="F25" s="5"/>
      <c r="G25" s="5"/>
      <c r="H25" s="5"/>
      <c r="I25" s="5"/>
      <c r="J25" s="6"/>
      <c r="L25" s="10" t="s">
        <v>71</v>
      </c>
      <c r="M25" s="11">
        <f t="shared" si="0"/>
        <v>1.88</v>
      </c>
      <c r="N25" s="11">
        <v>1.52</v>
      </c>
      <c r="O25" s="12" t="s">
        <v>79</v>
      </c>
      <c r="P25" s="13">
        <v>22.26</v>
      </c>
    </row>
    <row r="26" spans="1:16" ht="15.75" customHeight="1" x14ac:dyDescent="0.2">
      <c r="A26" s="25" t="s">
        <v>12</v>
      </c>
      <c r="B26" s="26" t="s">
        <v>15</v>
      </c>
      <c r="C26" s="27"/>
      <c r="D26" s="22"/>
      <c r="E26" s="25" t="s">
        <v>17</v>
      </c>
      <c r="F26" s="28" t="s">
        <v>19</v>
      </c>
      <c r="G26" s="26" t="s">
        <v>18</v>
      </c>
      <c r="H26" s="26"/>
      <c r="I26" s="26" t="s">
        <v>12</v>
      </c>
      <c r="J26" s="27"/>
      <c r="L26" s="10" t="s">
        <v>72</v>
      </c>
      <c r="M26" s="11">
        <f t="shared" si="0"/>
        <v>1.88</v>
      </c>
      <c r="N26" s="11">
        <v>1.52</v>
      </c>
      <c r="O26" s="12" t="s">
        <v>79</v>
      </c>
      <c r="P26" s="13">
        <v>22.26</v>
      </c>
    </row>
    <row r="27" spans="1:16" ht="15.75" customHeight="1" x14ac:dyDescent="0.2">
      <c r="A27" s="17" t="s">
        <v>9</v>
      </c>
      <c r="B27" s="29">
        <v>6.41</v>
      </c>
      <c r="C27" s="30"/>
      <c r="D27" s="31"/>
      <c r="E27" s="32"/>
      <c r="F27" s="33"/>
      <c r="G27" s="34"/>
      <c r="H27" s="34"/>
      <c r="I27" s="35"/>
      <c r="J27" s="36"/>
      <c r="L27" s="10" t="s">
        <v>73</v>
      </c>
      <c r="M27" s="11">
        <f t="shared" si="0"/>
        <v>1.88</v>
      </c>
      <c r="N27" s="11">
        <v>1.52</v>
      </c>
      <c r="O27" s="12" t="s">
        <v>79</v>
      </c>
      <c r="P27" s="13">
        <v>22.26</v>
      </c>
    </row>
    <row r="28" spans="1:16" ht="15.75" customHeight="1" x14ac:dyDescent="0.2">
      <c r="A28" s="14" t="s">
        <v>10</v>
      </c>
      <c r="B28" s="37"/>
      <c r="C28" s="38"/>
      <c r="D28" s="22"/>
      <c r="E28" s="39"/>
      <c r="F28" s="40"/>
      <c r="G28" s="34"/>
      <c r="H28" s="34"/>
      <c r="I28" s="35"/>
      <c r="J28" s="36"/>
      <c r="L28" s="10" t="s">
        <v>74</v>
      </c>
      <c r="M28" s="11">
        <f t="shared" si="0"/>
        <v>1.88</v>
      </c>
      <c r="N28" s="11">
        <v>1.52</v>
      </c>
      <c r="O28" s="12" t="s">
        <v>79</v>
      </c>
      <c r="P28" s="13">
        <v>22.26</v>
      </c>
    </row>
    <row r="29" spans="1:16" ht="15.75" customHeight="1" x14ac:dyDescent="0.2">
      <c r="A29" s="17" t="s">
        <v>13</v>
      </c>
      <c r="B29" s="37"/>
      <c r="C29" s="38"/>
      <c r="D29" s="22"/>
      <c r="E29" s="39"/>
      <c r="F29" s="40"/>
      <c r="G29" s="34"/>
      <c r="H29" s="34"/>
      <c r="I29" s="35"/>
      <c r="J29" s="36"/>
      <c r="L29" s="10" t="s">
        <v>75</v>
      </c>
      <c r="M29" s="11">
        <f t="shared" si="0"/>
        <v>1.88</v>
      </c>
      <c r="N29" s="11">
        <v>1.52</v>
      </c>
      <c r="O29" s="12" t="s">
        <v>79</v>
      </c>
      <c r="P29" s="13">
        <v>22.26</v>
      </c>
    </row>
    <row r="30" spans="1:16" ht="15.75" customHeight="1" x14ac:dyDescent="0.2">
      <c r="A30" s="14" t="s">
        <v>11</v>
      </c>
      <c r="B30" s="29">
        <v>2.6</v>
      </c>
      <c r="C30" s="30"/>
      <c r="D30" s="22"/>
      <c r="E30" s="39"/>
      <c r="F30" s="40"/>
      <c r="G30" s="34"/>
      <c r="H30" s="34"/>
      <c r="I30" s="35"/>
      <c r="J30" s="36"/>
      <c r="L30" s="10" t="s">
        <v>76</v>
      </c>
      <c r="M30" s="11">
        <f t="shared" si="0"/>
        <v>1.88</v>
      </c>
      <c r="N30" s="11">
        <v>1.52</v>
      </c>
      <c r="O30" s="12" t="s">
        <v>79</v>
      </c>
      <c r="P30" s="13">
        <v>22.26</v>
      </c>
    </row>
    <row r="31" spans="1:16" ht="15.75" customHeight="1" thickBot="1" x14ac:dyDescent="0.25">
      <c r="A31" s="41" t="s">
        <v>14</v>
      </c>
      <c r="B31" s="42">
        <v>9.01</v>
      </c>
      <c r="C31" s="43"/>
      <c r="D31" s="22"/>
      <c r="E31" s="39"/>
      <c r="F31" s="40"/>
      <c r="G31" s="34"/>
      <c r="H31" s="34"/>
      <c r="I31" s="35"/>
      <c r="J31" s="36"/>
      <c r="L31" s="10" t="s">
        <v>77</v>
      </c>
      <c r="M31" s="11">
        <f t="shared" si="0"/>
        <v>1.88</v>
      </c>
      <c r="N31" s="11">
        <v>1.52</v>
      </c>
      <c r="O31" s="12" t="s">
        <v>79</v>
      </c>
      <c r="P31" s="13">
        <v>22.26</v>
      </c>
    </row>
    <row r="32" spans="1:16" ht="15.75" customHeight="1" thickBot="1" x14ac:dyDescent="0.25">
      <c r="E32" s="44"/>
      <c r="F32" s="45"/>
      <c r="G32" s="46"/>
      <c r="H32" s="46"/>
      <c r="I32" s="47"/>
      <c r="J32" s="48"/>
      <c r="L32" s="10" t="s">
        <v>78</v>
      </c>
      <c r="M32" s="11">
        <f t="shared" si="0"/>
        <v>1.88</v>
      </c>
      <c r="N32" s="11">
        <v>1.52</v>
      </c>
      <c r="O32" s="12" t="s">
        <v>79</v>
      </c>
      <c r="P32" s="13">
        <v>22.26</v>
      </c>
    </row>
    <row r="33" spans="1:16" ht="15.75" customHeight="1" x14ac:dyDescent="0.2">
      <c r="A33" s="4" t="s">
        <v>20</v>
      </c>
      <c r="B33" s="5"/>
      <c r="C33" s="6"/>
      <c r="D33" s="22"/>
      <c r="E33" s="39"/>
      <c r="F33" s="40"/>
      <c r="G33" s="34"/>
      <c r="H33" s="34"/>
      <c r="I33" s="35"/>
      <c r="J33" s="36"/>
      <c r="L33" s="10" t="s">
        <v>97</v>
      </c>
      <c r="M33" s="11">
        <f t="shared" si="0"/>
        <v>1.88</v>
      </c>
      <c r="N33" s="11">
        <v>1.52</v>
      </c>
      <c r="O33" s="12" t="s">
        <v>79</v>
      </c>
      <c r="P33" s="13">
        <v>22.26</v>
      </c>
    </row>
    <row r="34" spans="1:16" ht="15.75" customHeight="1" x14ac:dyDescent="0.2">
      <c r="A34" s="14" t="s">
        <v>21</v>
      </c>
      <c r="B34" s="34" t="s">
        <v>52</v>
      </c>
      <c r="C34" s="49"/>
      <c r="D34" s="22"/>
      <c r="E34" s="39"/>
      <c r="F34" s="40"/>
      <c r="G34" s="34"/>
      <c r="H34" s="34"/>
      <c r="I34" s="35"/>
      <c r="J34" s="36"/>
      <c r="L34" s="10" t="s">
        <v>98</v>
      </c>
      <c r="M34" s="11">
        <f t="shared" si="0"/>
        <v>1.88</v>
      </c>
      <c r="N34" s="11">
        <v>1.52</v>
      </c>
      <c r="O34" s="12" t="s">
        <v>79</v>
      </c>
      <c r="P34" s="13">
        <v>22.26</v>
      </c>
    </row>
    <row r="35" spans="1:16" ht="15.75" customHeight="1" x14ac:dyDescent="0.2">
      <c r="A35" s="17" t="s">
        <v>22</v>
      </c>
      <c r="B35" s="34" t="s">
        <v>53</v>
      </c>
      <c r="C35" s="49"/>
      <c r="D35" s="22"/>
      <c r="E35" s="39"/>
      <c r="F35" s="40"/>
      <c r="G35" s="34"/>
      <c r="H35" s="34"/>
      <c r="I35" s="35"/>
      <c r="J35" s="36"/>
      <c r="L35" s="10" t="s">
        <v>99</v>
      </c>
      <c r="M35" s="11">
        <f t="shared" si="0"/>
        <v>1.88</v>
      </c>
      <c r="N35" s="11">
        <v>1.52</v>
      </c>
      <c r="O35" s="12" t="s">
        <v>79</v>
      </c>
      <c r="P35" s="13">
        <v>22.26</v>
      </c>
    </row>
    <row r="36" spans="1:16" ht="15.75" customHeight="1" thickBot="1" x14ac:dyDescent="0.25">
      <c r="A36" s="19" t="s">
        <v>23</v>
      </c>
      <c r="B36" s="50">
        <v>131.49</v>
      </c>
      <c r="C36" s="51"/>
      <c r="D36" s="22"/>
      <c r="E36" s="52"/>
      <c r="F36" s="53"/>
      <c r="G36" s="54"/>
      <c r="H36" s="54"/>
      <c r="I36" s="55"/>
      <c r="J36" s="56"/>
      <c r="L36" s="10" t="s">
        <v>100</v>
      </c>
      <c r="M36" s="11">
        <f t="shared" si="0"/>
        <v>1.88</v>
      </c>
      <c r="N36" s="11">
        <v>1.52</v>
      </c>
      <c r="O36" s="12" t="s">
        <v>79</v>
      </c>
      <c r="P36" s="13">
        <v>22.26</v>
      </c>
    </row>
    <row r="37" spans="1:16" ht="15.75" customHeight="1" thickBot="1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L37" s="10" t="s">
        <v>101</v>
      </c>
      <c r="M37" s="11">
        <f t="shared" si="0"/>
        <v>1.88</v>
      </c>
      <c r="N37" s="11">
        <v>1.52</v>
      </c>
      <c r="O37" s="12" t="s">
        <v>79</v>
      </c>
      <c r="P37" s="13">
        <v>22.26</v>
      </c>
    </row>
    <row r="38" spans="1:16" ht="15.75" customHeight="1" x14ac:dyDescent="0.2">
      <c r="A38" s="4" t="s">
        <v>24</v>
      </c>
      <c r="B38" s="5"/>
      <c r="C38" s="6"/>
      <c r="D38" s="22"/>
      <c r="E38" s="4" t="s">
        <v>26</v>
      </c>
      <c r="F38" s="5"/>
      <c r="G38" s="5"/>
      <c r="H38" s="5"/>
      <c r="I38" s="5"/>
      <c r="J38" s="6"/>
      <c r="L38" s="57" t="s">
        <v>102</v>
      </c>
      <c r="M38" s="11">
        <f t="shared" si="0"/>
        <v>1.88</v>
      </c>
      <c r="N38" s="11">
        <v>1.52</v>
      </c>
      <c r="O38" s="12" t="s">
        <v>79</v>
      </c>
      <c r="P38" s="58">
        <v>18.96</v>
      </c>
    </row>
    <row r="39" spans="1:16" ht="15.75" customHeight="1" x14ac:dyDescent="0.2">
      <c r="A39" s="59" t="s">
        <v>54</v>
      </c>
      <c r="B39" s="60"/>
      <c r="C39" s="61"/>
      <c r="E39" s="62" t="s">
        <v>121</v>
      </c>
      <c r="F39" s="63"/>
      <c r="G39" s="63"/>
      <c r="H39" s="63"/>
      <c r="I39" s="63"/>
      <c r="J39" s="64"/>
      <c r="L39" s="57" t="s">
        <v>80</v>
      </c>
      <c r="M39" s="11">
        <f t="shared" si="0"/>
        <v>1.88</v>
      </c>
      <c r="N39" s="11">
        <v>1.52</v>
      </c>
      <c r="O39" s="12" t="s">
        <v>79</v>
      </c>
      <c r="P39" s="58">
        <v>18.96</v>
      </c>
    </row>
    <row r="40" spans="1:16" ht="15.75" customHeight="1" thickBot="1" x14ac:dyDescent="0.25">
      <c r="A40" s="65"/>
      <c r="B40" s="66"/>
      <c r="C40" s="67"/>
      <c r="E40" s="62"/>
      <c r="F40" s="63"/>
      <c r="G40" s="63"/>
      <c r="H40" s="63"/>
      <c r="I40" s="63"/>
      <c r="J40" s="64"/>
      <c r="L40" s="57" t="s">
        <v>81</v>
      </c>
      <c r="M40" s="11">
        <f t="shared" si="0"/>
        <v>1.88</v>
      </c>
      <c r="N40" s="11">
        <v>1.52</v>
      </c>
      <c r="O40" s="12" t="s">
        <v>79</v>
      </c>
      <c r="P40" s="58">
        <v>18.96</v>
      </c>
    </row>
    <row r="41" spans="1:16" ht="15.75" customHeight="1" thickBot="1" x14ac:dyDescent="0.25">
      <c r="E41" s="62"/>
      <c r="F41" s="63"/>
      <c r="G41" s="63"/>
      <c r="H41" s="63"/>
      <c r="I41" s="63"/>
      <c r="J41" s="64"/>
      <c r="L41" s="57" t="s">
        <v>82</v>
      </c>
      <c r="M41" s="11">
        <f t="shared" si="0"/>
        <v>1.88</v>
      </c>
      <c r="N41" s="11">
        <v>1.52</v>
      </c>
      <c r="O41" s="12" t="s">
        <v>79</v>
      </c>
      <c r="P41" s="58">
        <v>18.96</v>
      </c>
    </row>
    <row r="42" spans="1:16" ht="15.75" customHeight="1" x14ac:dyDescent="0.2">
      <c r="A42" s="4" t="s">
        <v>25</v>
      </c>
      <c r="B42" s="5"/>
      <c r="C42" s="6"/>
      <c r="E42" s="62"/>
      <c r="F42" s="63"/>
      <c r="G42" s="63"/>
      <c r="H42" s="63"/>
      <c r="I42" s="63"/>
      <c r="J42" s="64"/>
      <c r="L42" s="57" t="s">
        <v>83</v>
      </c>
      <c r="M42" s="11">
        <f t="shared" si="0"/>
        <v>1.88</v>
      </c>
      <c r="N42" s="11">
        <v>1.52</v>
      </c>
      <c r="O42" s="12" t="s">
        <v>79</v>
      </c>
      <c r="P42" s="58">
        <v>18.96</v>
      </c>
    </row>
    <row r="43" spans="1:16" ht="15.75" customHeight="1" x14ac:dyDescent="0.2">
      <c r="A43" s="68">
        <v>108.17</v>
      </c>
      <c r="B43" s="69"/>
      <c r="C43" s="70"/>
      <c r="E43" s="62"/>
      <c r="F43" s="63"/>
      <c r="G43" s="63"/>
      <c r="H43" s="63"/>
      <c r="I43" s="63"/>
      <c r="J43" s="64"/>
      <c r="L43" s="57" t="s">
        <v>84</v>
      </c>
      <c r="M43" s="11">
        <f t="shared" si="0"/>
        <v>1.88</v>
      </c>
      <c r="N43" s="11">
        <v>1.52</v>
      </c>
      <c r="O43" s="12" t="s">
        <v>79</v>
      </c>
      <c r="P43" s="58">
        <v>18.96</v>
      </c>
    </row>
    <row r="44" spans="1:16" ht="15.75" customHeight="1" thickBot="1" x14ac:dyDescent="0.25">
      <c r="A44" s="71"/>
      <c r="B44" s="72"/>
      <c r="C44" s="73"/>
      <c r="E44" s="74"/>
      <c r="F44" s="75"/>
      <c r="G44" s="75"/>
      <c r="H44" s="75"/>
      <c r="I44" s="75"/>
      <c r="J44" s="76"/>
      <c r="L44" s="57" t="s">
        <v>85</v>
      </c>
      <c r="M44" s="11">
        <f t="shared" si="0"/>
        <v>1.88</v>
      </c>
      <c r="N44" s="11">
        <v>1.52</v>
      </c>
      <c r="O44" s="12" t="s">
        <v>79</v>
      </c>
      <c r="P44" s="58">
        <v>18.96</v>
      </c>
    </row>
    <row r="45" spans="1:16" ht="15.75" customHeight="1" x14ac:dyDescent="0.2">
      <c r="L45" s="57" t="s">
        <v>86</v>
      </c>
      <c r="M45" s="11">
        <f t="shared" si="0"/>
        <v>1.88</v>
      </c>
      <c r="N45" s="11">
        <v>1.52</v>
      </c>
      <c r="O45" s="12" t="s">
        <v>79</v>
      </c>
      <c r="P45" s="58">
        <v>18.96</v>
      </c>
    </row>
    <row r="46" spans="1:16" ht="15.75" customHeight="1" x14ac:dyDescent="0.2">
      <c r="A46" s="77">
        <f ca="1">TODAY()</f>
        <v>43026</v>
      </c>
      <c r="B46" s="77"/>
      <c r="C46" s="77"/>
      <c r="D46" s="77"/>
      <c r="E46" s="77"/>
      <c r="F46" s="77"/>
      <c r="G46" s="77"/>
      <c r="H46" s="77"/>
      <c r="I46" s="77"/>
      <c r="J46" s="77"/>
      <c r="L46" s="57" t="s">
        <v>87</v>
      </c>
      <c r="M46" s="11">
        <f t="shared" si="0"/>
        <v>1.88</v>
      </c>
      <c r="N46" s="11">
        <v>1.52</v>
      </c>
      <c r="O46" s="12" t="s">
        <v>79</v>
      </c>
      <c r="P46" s="58">
        <v>18.96</v>
      </c>
    </row>
    <row r="47" spans="1:16" ht="15.75" customHeight="1" x14ac:dyDescent="0.2">
      <c r="L47" s="57" t="s">
        <v>88</v>
      </c>
      <c r="M47" s="11">
        <f t="shared" si="0"/>
        <v>1.88</v>
      </c>
      <c r="N47" s="11">
        <v>1.52</v>
      </c>
      <c r="O47" s="12" t="s">
        <v>79</v>
      </c>
      <c r="P47" s="58">
        <v>18.96</v>
      </c>
    </row>
    <row r="48" spans="1:16" ht="15.75" customHeight="1" x14ac:dyDescent="0.2">
      <c r="A48" s="78"/>
      <c r="B48" s="78"/>
      <c r="C48" s="78"/>
      <c r="F48" s="78"/>
      <c r="G48" s="78"/>
      <c r="H48" s="78"/>
      <c r="I48" s="78"/>
      <c r="J48" s="78"/>
      <c r="L48" s="57" t="s">
        <v>89</v>
      </c>
      <c r="M48" s="11">
        <f t="shared" si="0"/>
        <v>1.88</v>
      </c>
      <c r="N48" s="11">
        <v>1.52</v>
      </c>
      <c r="O48" s="12" t="s">
        <v>79</v>
      </c>
      <c r="P48" s="58">
        <v>18.96</v>
      </c>
    </row>
    <row r="49" spans="1:16" ht="12.75" customHeight="1" x14ac:dyDescent="0.2">
      <c r="L49" s="57" t="s">
        <v>90</v>
      </c>
      <c r="M49" s="11">
        <f t="shared" si="0"/>
        <v>1.88</v>
      </c>
      <c r="N49" s="11">
        <v>1.52</v>
      </c>
      <c r="O49" s="12" t="s">
        <v>79</v>
      </c>
      <c r="P49" s="58">
        <v>18.96</v>
      </c>
    </row>
    <row r="50" spans="1:16" x14ac:dyDescent="0.2">
      <c r="A50" s="79" t="s">
        <v>30</v>
      </c>
      <c r="B50" s="79"/>
      <c r="C50" s="79"/>
      <c r="F50" s="79" t="s">
        <v>31</v>
      </c>
      <c r="G50" s="79"/>
      <c r="H50" s="79"/>
      <c r="I50" s="79"/>
      <c r="J50" s="79"/>
      <c r="L50" s="57" t="s">
        <v>91</v>
      </c>
      <c r="M50" s="11">
        <f t="shared" si="0"/>
        <v>1.88</v>
      </c>
      <c r="N50" s="11">
        <v>1.52</v>
      </c>
      <c r="O50" s="12" t="s">
        <v>79</v>
      </c>
      <c r="P50" s="58">
        <v>18.96</v>
      </c>
    </row>
    <row r="51" spans="1:16" x14ac:dyDescent="0.2">
      <c r="A51" s="77"/>
      <c r="B51" s="77"/>
      <c r="C51" s="77"/>
      <c r="D51" s="77"/>
      <c r="E51" s="77"/>
      <c r="F51" s="77"/>
      <c r="G51" s="77"/>
      <c r="H51" s="77"/>
      <c r="I51" s="77"/>
      <c r="J51" s="77"/>
      <c r="L51" s="57" t="s">
        <v>92</v>
      </c>
      <c r="M51" s="11">
        <f t="shared" si="0"/>
        <v>1.88</v>
      </c>
      <c r="N51" s="11">
        <v>1.52</v>
      </c>
      <c r="O51" s="12" t="s">
        <v>79</v>
      </c>
      <c r="P51" s="58">
        <v>18.96</v>
      </c>
    </row>
    <row r="52" spans="1:16" x14ac:dyDescent="0.2">
      <c r="L52" s="57" t="s">
        <v>93</v>
      </c>
      <c r="M52" s="11">
        <f t="shared" si="0"/>
        <v>1.88</v>
      </c>
      <c r="N52" s="11">
        <v>1.52</v>
      </c>
      <c r="O52" s="80" t="s">
        <v>79</v>
      </c>
      <c r="P52" s="81">
        <v>18.96</v>
      </c>
    </row>
    <row r="53" spans="1:16" x14ac:dyDescent="0.2">
      <c r="L53" s="57" t="s">
        <v>94</v>
      </c>
      <c r="M53" s="11">
        <f t="shared" si="0"/>
        <v>1.88</v>
      </c>
      <c r="N53" s="11">
        <v>1.52</v>
      </c>
      <c r="O53" s="12" t="s">
        <v>79</v>
      </c>
      <c r="P53" s="82">
        <v>9</v>
      </c>
    </row>
    <row r="54" spans="1:16" x14ac:dyDescent="0.2">
      <c r="L54" s="57" t="s">
        <v>95</v>
      </c>
      <c r="M54" s="11">
        <f t="shared" si="0"/>
        <v>1.88</v>
      </c>
      <c r="N54" s="11">
        <v>1.52</v>
      </c>
      <c r="O54" s="12" t="s">
        <v>79</v>
      </c>
      <c r="P54" s="82">
        <v>9</v>
      </c>
    </row>
    <row r="55" spans="1:16" x14ac:dyDescent="0.2">
      <c r="L55" s="57" t="s">
        <v>96</v>
      </c>
      <c r="M55" s="11">
        <f t="shared" si="0"/>
        <v>1.88</v>
      </c>
      <c r="N55" s="11">
        <v>1.52</v>
      </c>
      <c r="O55" s="12" t="s">
        <v>79</v>
      </c>
      <c r="P55" s="82">
        <v>9</v>
      </c>
    </row>
    <row r="56" spans="1:16" x14ac:dyDescent="0.2">
      <c r="L56" s="57" t="s">
        <v>103</v>
      </c>
      <c r="M56" s="11">
        <f t="shared" si="0"/>
        <v>1.88</v>
      </c>
      <c r="N56" s="11">
        <v>1.52</v>
      </c>
      <c r="O56" s="12" t="s">
        <v>79</v>
      </c>
      <c r="P56" s="82">
        <v>9</v>
      </c>
    </row>
    <row r="57" spans="1:16" x14ac:dyDescent="0.2">
      <c r="L57" s="57" t="s">
        <v>104</v>
      </c>
      <c r="M57" s="11">
        <f t="shared" si="0"/>
        <v>1.88</v>
      </c>
      <c r="N57" s="11">
        <v>1.52</v>
      </c>
      <c r="O57" s="12" t="s">
        <v>79</v>
      </c>
      <c r="P57" s="82">
        <v>9</v>
      </c>
    </row>
    <row r="58" spans="1:16" x14ac:dyDescent="0.2">
      <c r="L58" s="57" t="s">
        <v>105</v>
      </c>
      <c r="M58" s="11">
        <f t="shared" si="0"/>
        <v>1.88</v>
      </c>
      <c r="N58" s="11">
        <v>1.52</v>
      </c>
      <c r="O58" s="12" t="s">
        <v>79</v>
      </c>
      <c r="P58" s="82">
        <v>9</v>
      </c>
    </row>
    <row r="59" spans="1:16" x14ac:dyDescent="0.2">
      <c r="L59" s="57" t="s">
        <v>106</v>
      </c>
      <c r="M59" s="11">
        <f t="shared" si="0"/>
        <v>1.88</v>
      </c>
      <c r="N59" s="11">
        <v>1.52</v>
      </c>
      <c r="O59" s="12" t="s">
        <v>79</v>
      </c>
      <c r="P59" s="82">
        <v>9</v>
      </c>
    </row>
    <row r="60" spans="1:16" x14ac:dyDescent="0.2">
      <c r="L60" s="57" t="s">
        <v>107</v>
      </c>
      <c r="M60" s="11">
        <f t="shared" si="0"/>
        <v>1.88</v>
      </c>
      <c r="N60" s="11">
        <v>1.52</v>
      </c>
      <c r="O60" s="12" t="s">
        <v>79</v>
      </c>
      <c r="P60" s="82">
        <v>9</v>
      </c>
    </row>
    <row r="61" spans="1:16" x14ac:dyDescent="0.2">
      <c r="L61" s="57" t="s">
        <v>108</v>
      </c>
      <c r="M61" s="11">
        <f t="shared" si="0"/>
        <v>1.88</v>
      </c>
      <c r="N61" s="11">
        <v>1.52</v>
      </c>
      <c r="O61" s="12" t="s">
        <v>79</v>
      </c>
      <c r="P61" s="82">
        <v>9</v>
      </c>
    </row>
    <row r="62" spans="1:16" x14ac:dyDescent="0.2">
      <c r="L62" s="57" t="s">
        <v>109</v>
      </c>
      <c r="M62" s="11">
        <f t="shared" si="0"/>
        <v>1.88</v>
      </c>
      <c r="N62" s="11">
        <v>1.52</v>
      </c>
      <c r="O62" s="12" t="s">
        <v>79</v>
      </c>
      <c r="P62" s="82">
        <v>9</v>
      </c>
    </row>
    <row r="63" spans="1:16" x14ac:dyDescent="0.2">
      <c r="L63" s="57" t="s">
        <v>110</v>
      </c>
      <c r="M63" s="11">
        <f t="shared" si="0"/>
        <v>1.88</v>
      </c>
      <c r="N63" s="11">
        <v>1.52</v>
      </c>
      <c r="O63" s="12" t="s">
        <v>79</v>
      </c>
      <c r="P63" s="82">
        <v>9</v>
      </c>
    </row>
    <row r="64" spans="1:16" x14ac:dyDescent="0.2">
      <c r="L64" s="57" t="s">
        <v>111</v>
      </c>
      <c r="M64" s="11">
        <f t="shared" si="0"/>
        <v>1.88</v>
      </c>
      <c r="N64" s="11">
        <v>1.52</v>
      </c>
      <c r="O64" s="12" t="s">
        <v>79</v>
      </c>
      <c r="P64" s="82">
        <v>9</v>
      </c>
    </row>
    <row r="65" spans="12:16" x14ac:dyDescent="0.2">
      <c r="L65" s="57" t="s">
        <v>112</v>
      </c>
      <c r="M65" s="11">
        <f t="shared" si="0"/>
        <v>1.88</v>
      </c>
      <c r="N65" s="11">
        <v>1.52</v>
      </c>
      <c r="O65" s="12" t="s">
        <v>79</v>
      </c>
      <c r="P65" s="82">
        <v>9</v>
      </c>
    </row>
    <row r="66" spans="12:16" x14ac:dyDescent="0.2">
      <c r="L66" s="57" t="s">
        <v>113</v>
      </c>
      <c r="M66" s="11">
        <f t="shared" si="0"/>
        <v>1.88</v>
      </c>
      <c r="N66" s="11">
        <v>1.52</v>
      </c>
      <c r="O66" s="12" t="s">
        <v>79</v>
      </c>
      <c r="P66" s="82">
        <v>9</v>
      </c>
    </row>
    <row r="67" spans="12:16" x14ac:dyDescent="0.2">
      <c r="L67" s="57" t="s">
        <v>114</v>
      </c>
      <c r="M67" s="11">
        <f t="shared" si="0"/>
        <v>1.88</v>
      </c>
      <c r="N67" s="11">
        <v>1.52</v>
      </c>
      <c r="O67" s="12" t="s">
        <v>79</v>
      </c>
      <c r="P67" s="82">
        <v>9</v>
      </c>
    </row>
    <row r="68" spans="12:16" x14ac:dyDescent="0.2">
      <c r="L68" s="57" t="s">
        <v>115</v>
      </c>
      <c r="M68" s="11">
        <f t="shared" si="0"/>
        <v>1.88</v>
      </c>
      <c r="N68" s="11">
        <v>1.52</v>
      </c>
      <c r="O68" s="12" t="s">
        <v>79</v>
      </c>
      <c r="P68" s="82">
        <v>9</v>
      </c>
    </row>
    <row r="69" spans="12:16" x14ac:dyDescent="0.2">
      <c r="L69" s="57" t="s">
        <v>116</v>
      </c>
      <c r="M69" s="11">
        <f t="shared" si="0"/>
        <v>1.88</v>
      </c>
      <c r="N69" s="11">
        <v>1.52</v>
      </c>
      <c r="O69" s="12" t="s">
        <v>79</v>
      </c>
      <c r="P69" s="82">
        <v>9</v>
      </c>
    </row>
    <row r="70" spans="12:16" x14ac:dyDescent="0.2">
      <c r="L70" s="57" t="s">
        <v>117</v>
      </c>
      <c r="M70" s="11">
        <f t="shared" si="0"/>
        <v>1.88</v>
      </c>
      <c r="N70" s="11">
        <v>1.52</v>
      </c>
      <c r="O70" s="12" t="s">
        <v>79</v>
      </c>
      <c r="P70" s="82">
        <v>9</v>
      </c>
    </row>
    <row r="71" spans="12:16" x14ac:dyDescent="0.2">
      <c r="L71" s="57" t="s">
        <v>118</v>
      </c>
      <c r="M71" s="11">
        <f t="shared" si="0"/>
        <v>1.88</v>
      </c>
      <c r="N71" s="11">
        <v>1.52</v>
      </c>
      <c r="O71" s="12" t="s">
        <v>79</v>
      </c>
      <c r="P71" s="82">
        <v>26</v>
      </c>
    </row>
    <row r="72" spans="12:16" x14ac:dyDescent="0.2">
      <c r="L72" s="57" t="s">
        <v>119</v>
      </c>
      <c r="M72" s="11">
        <f t="shared" si="0"/>
        <v>1.88</v>
      </c>
      <c r="N72" s="11">
        <v>1.52</v>
      </c>
      <c r="O72" s="12" t="s">
        <v>79</v>
      </c>
      <c r="P72" s="82">
        <v>26</v>
      </c>
    </row>
    <row r="73" spans="12:16" x14ac:dyDescent="0.2">
      <c r="L73" s="83" t="s">
        <v>122</v>
      </c>
      <c r="M73" s="84">
        <v>9.2899999999999991</v>
      </c>
      <c r="N73" s="84">
        <v>9.01</v>
      </c>
      <c r="O73" s="12" t="s">
        <v>79</v>
      </c>
      <c r="P73" s="82">
        <v>1490</v>
      </c>
    </row>
    <row r="74" spans="12:16" ht="13.5" thickBot="1" x14ac:dyDescent="0.25">
      <c r="L74" s="85" t="s">
        <v>120</v>
      </c>
      <c r="M74" s="86">
        <f t="shared" si="0"/>
        <v>1.88</v>
      </c>
      <c r="N74" s="86">
        <v>1.52</v>
      </c>
      <c r="O74" s="87" t="s">
        <v>79</v>
      </c>
      <c r="P74" s="88">
        <v>26</v>
      </c>
    </row>
    <row r="76" spans="12:16" x14ac:dyDescent="0.2">
      <c r="M76" s="89"/>
      <c r="N76" s="89"/>
    </row>
  </sheetData>
  <mergeCells count="64">
    <mergeCell ref="B13:J13"/>
    <mergeCell ref="B14:J14"/>
    <mergeCell ref="B15:J15"/>
    <mergeCell ref="B16:J16"/>
    <mergeCell ref="B23:J23"/>
    <mergeCell ref="B20:J20"/>
    <mergeCell ref="B21:J21"/>
    <mergeCell ref="B22:J22"/>
    <mergeCell ref="E25:J25"/>
    <mergeCell ref="A18:J18"/>
    <mergeCell ref="B19:J19"/>
    <mergeCell ref="G36:H36"/>
    <mergeCell ref="L1:P6"/>
    <mergeCell ref="L7:P7"/>
    <mergeCell ref="B10:J10"/>
    <mergeCell ref="B11:J11"/>
    <mergeCell ref="A1:J6"/>
    <mergeCell ref="A7:J7"/>
    <mergeCell ref="A9:J9"/>
    <mergeCell ref="B12:J12"/>
    <mergeCell ref="A25:C25"/>
    <mergeCell ref="B34:C34"/>
    <mergeCell ref="I28:J28"/>
    <mergeCell ref="I29:J29"/>
    <mergeCell ref="I27:J27"/>
    <mergeCell ref="G26:H26"/>
    <mergeCell ref="A51:J51"/>
    <mergeCell ref="A46:J46"/>
    <mergeCell ref="G32:H32"/>
    <mergeCell ref="A50:C50"/>
    <mergeCell ref="F50:J50"/>
    <mergeCell ref="A43:C44"/>
    <mergeCell ref="E39:J44"/>
    <mergeCell ref="A39:C40"/>
    <mergeCell ref="A38:C38"/>
    <mergeCell ref="E38:J38"/>
    <mergeCell ref="I35:J35"/>
    <mergeCell ref="A42:C42"/>
    <mergeCell ref="B35:C35"/>
    <mergeCell ref="B36:C36"/>
    <mergeCell ref="B28:C28"/>
    <mergeCell ref="B29:C29"/>
    <mergeCell ref="G35:H35"/>
    <mergeCell ref="G33:H33"/>
    <mergeCell ref="B30:C30"/>
    <mergeCell ref="B31:C31"/>
    <mergeCell ref="G30:H30"/>
    <mergeCell ref="G31:H31"/>
    <mergeCell ref="A24:J24"/>
    <mergeCell ref="A37:J37"/>
    <mergeCell ref="I32:J32"/>
    <mergeCell ref="I33:J33"/>
    <mergeCell ref="B27:C27"/>
    <mergeCell ref="A33:C33"/>
    <mergeCell ref="I34:J34"/>
    <mergeCell ref="G34:H34"/>
    <mergeCell ref="I30:J30"/>
    <mergeCell ref="I36:J36"/>
    <mergeCell ref="I31:J31"/>
    <mergeCell ref="B26:C26"/>
    <mergeCell ref="G27:H27"/>
    <mergeCell ref="G28:H28"/>
    <mergeCell ref="G29:H29"/>
    <mergeCell ref="I26:J26"/>
  </mergeCells>
  <phoneticPr fontId="0" type="noConversion"/>
  <dataValidations count="4">
    <dataValidation type="list" allowBlank="1" showInputMessage="1" showErrorMessage="1" sqref="B34:C34">
      <formula1>"Aérea, Subterrânea"</formula1>
    </dataValidation>
    <dataValidation type="list" allowBlank="1" showInputMessage="1" showErrorMessage="1" sqref="B35:C35">
      <formula1>"380/220 V, 220/127 V"</formula1>
    </dataValidation>
    <dataValidation type="list" allowBlank="1" showInputMessage="1" showErrorMessage="1" sqref="G27:H36">
      <formula1>"Direta, Estrela-Triângulo, Série-Paralelo, Chave Compesadora, Soft-Starter"</formula1>
    </dataValidation>
    <dataValidation type="list" allowBlank="1" showInputMessage="1" showErrorMessage="1" sqref="O9:O74">
      <formula1>"Apartamento, Serviço, Comercial, Industrial, Residencial"</formula1>
    </dataValidation>
  </dataValidations>
  <hyperlinks>
    <hyperlink ref="B21" r:id="rId1"/>
    <hyperlink ref="B15" r:id="rId2"/>
  </hyperlink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6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F-81.003</vt:lpstr>
      <vt:lpstr>'F-81.003'!Area_de_impressao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felipe.wehrmann</dc:creator>
  <cp:keywords/>
  <dc:description/>
  <cp:lastModifiedBy>Raniere Steckert Marcello</cp:lastModifiedBy>
  <cp:lastPrinted>2017-10-18T17:02:46Z</cp:lastPrinted>
  <dcterms:created xsi:type="dcterms:W3CDTF">2002-11-14T18:47:55Z</dcterms:created>
  <dcterms:modified xsi:type="dcterms:W3CDTF">2017-10-18T17:03:06Z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1046</vt:i4>
  </property>
  <property fmtid="{D5CDD505-2E9C-101B-9397-08002B2CF9AE}" pid="3" name="_Version">
    <vt:lpwstr>0908</vt:lpwstr>
  </property>
</Properties>
</file>